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15" windowWidth="15480" windowHeight="11085" activeTab="0"/>
  </bookViews>
  <sheets>
    <sheet name="Despesas Mensais" sheetId="1" r:id="rId1"/>
    <sheet name="Resultados Anuais" sheetId="2" r:id="rId2"/>
  </sheets>
  <definedNames>
    <definedName name="_xlnm.Print_Area" localSheetId="1">'Resultados Anuais'!$A$1:$AH$56</definedName>
  </definedNames>
  <calcPr fullCalcOnLoad="1"/>
</workbook>
</file>

<file path=xl/comments1.xml><?xml version="1.0" encoding="utf-8"?>
<comments xmlns="http://schemas.openxmlformats.org/spreadsheetml/2006/main">
  <authors>
    <author>Osvaldo</author>
  </authors>
  <commentList>
    <comment ref="A2" authorId="0">
      <text>
        <r>
          <rPr>
            <b/>
            <sz val="9"/>
            <rFont val="Tahoma"/>
            <family val="2"/>
          </rPr>
          <t>Insira Aqui o Saldo Contabilistico do Último Ano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<sst xmlns="http://schemas.openxmlformats.org/spreadsheetml/2006/main" count="141" uniqueCount="85">
  <si>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</si>
  <si>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</si>
  <si>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</si>
  <si>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</si>
  <si>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</si>
  <si>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</si>
  <si>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</si>
  <si>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</si>
  <si>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</si>
  <si>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</si>
  <si>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</si>
  <si>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</si>
  <si>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CASA</t>
  </si>
  <si>
    <t>Hipoteca/Renda</t>
  </si>
  <si>
    <t>Telefone/TV</t>
  </si>
  <si>
    <t>Internet</t>
  </si>
  <si>
    <t>Electricidade</t>
  </si>
  <si>
    <t>Gás</t>
  </si>
  <si>
    <t>Água</t>
  </si>
  <si>
    <t>Condomínio</t>
  </si>
  <si>
    <t>Melhorías/Reparações</t>
  </si>
  <si>
    <t>Outros</t>
  </si>
  <si>
    <t>Mercearia</t>
  </si>
  <si>
    <t>Lavandaria</t>
  </si>
  <si>
    <t>Refeições Fora</t>
  </si>
  <si>
    <t>Telemóvel</t>
  </si>
  <si>
    <t>Empregada Doméstica</t>
  </si>
  <si>
    <t>Ginásio</t>
  </si>
  <si>
    <t>Vestuário/Calçado</t>
  </si>
  <si>
    <t>Cabeleireira/Estetica</t>
  </si>
  <si>
    <t>TRANSPORTES</t>
  </si>
  <si>
    <t>Combustivel</t>
  </si>
  <si>
    <t>Lavagem</t>
  </si>
  <si>
    <t>Estacionamento</t>
  </si>
  <si>
    <t>Prestação</t>
  </si>
  <si>
    <t>Manutenção/Revisão</t>
  </si>
  <si>
    <t>Portagens</t>
  </si>
  <si>
    <t>Transportes Públicos</t>
  </si>
  <si>
    <t>ENTRETENIMENTO</t>
  </si>
  <si>
    <t>CDs/DVDs</t>
  </si>
  <si>
    <t>Filmes/Teatro</t>
  </si>
  <si>
    <t>Concertos</t>
  </si>
  <si>
    <t>Futebol</t>
  </si>
  <si>
    <t>Livros/Periodicos</t>
  </si>
  <si>
    <t>SAÚDE</t>
  </si>
  <si>
    <t>Total</t>
  </si>
  <si>
    <t>Receitas</t>
  </si>
  <si>
    <t>Despesas</t>
  </si>
  <si>
    <t>Consultas</t>
  </si>
  <si>
    <t>Vacinas</t>
  </si>
  <si>
    <t>FÉRIAS</t>
  </si>
  <si>
    <t>Viagens</t>
  </si>
  <si>
    <t>Alojamento</t>
  </si>
  <si>
    <t>Alimentação</t>
  </si>
  <si>
    <t>Recordações</t>
  </si>
  <si>
    <t>SEGUROS</t>
  </si>
  <si>
    <t>Casa</t>
  </si>
  <si>
    <t>Saúde</t>
  </si>
  <si>
    <t>Vida</t>
  </si>
  <si>
    <t>Carro/Mota</t>
  </si>
  <si>
    <t>FILHOS</t>
  </si>
  <si>
    <t>Despesas Médicas</t>
  </si>
  <si>
    <t>Taxas Escolares</t>
  </si>
  <si>
    <t>Material Escolar</t>
  </si>
  <si>
    <t>Brinquedos</t>
  </si>
  <si>
    <t>Puericultura</t>
  </si>
  <si>
    <t>Actividades Extras</t>
  </si>
  <si>
    <t>Salários</t>
  </si>
  <si>
    <t>Rendimentos Extras</t>
  </si>
  <si>
    <t>DESPESAS</t>
  </si>
  <si>
    <t>RENDIMENTO</t>
  </si>
  <si>
    <t>Total das despesas</t>
  </si>
  <si>
    <t>DIÁRIAS</t>
  </si>
  <si>
    <t>Mobiliário/Equip.</t>
  </si>
  <si>
    <t>Saldo Contabilistico</t>
  </si>
  <si>
    <t>Diversos</t>
  </si>
  <si>
    <t>SALDO CONTABILISTICO ANUAL</t>
  </si>
  <si>
    <t>Copyright 2010 © Osvaldo Cipriano</t>
  </si>
  <si>
    <t>TOTAL DAS DESPESAS ANUAIS</t>
  </si>
  <si>
    <t>TOTAL DOS RENDIMENTOS ANUAIS</t>
  </si>
  <si>
    <t>ORÇAMENTO FAMILIAR 2010</t>
  </si>
  <si>
    <t>BANCOS</t>
  </si>
  <si>
    <t>Anuidades</t>
  </si>
  <si>
    <t>Levantamentos</t>
  </si>
  <si>
    <t>Saldo Bancário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</si>
</sst>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6969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theme="0" tint="-0.04997999966144562"/>
      </right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/>
    </border>
    <border>
      <left style="thin">
        <color theme="0" tint="-0.04997999966144562"/>
      </left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/>
    </border>
    <border>
      <left style="thin">
        <color theme="0" tint="-0.04997999966144562"/>
      </left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1"/>
      </right>
      <top/>
      <bottom style="thin"/>
    </border>
    <border>
      <left style="thin">
        <color theme="0" tint="-0.04997999966144562"/>
      </left>
      <right style="thin"/>
      <top/>
      <bottom style="thin"/>
    </border>
    <border>
      <left/>
      <right style="thin">
        <color theme="0" tint="-0.0499799996614456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45" fillId="34" borderId="10" xfId="0" applyFont="1" applyFill="1" applyBorder="1" applyAlignment="1" applyProtection="1">
      <alignment horizontal="center" vertical="center"/>
      <protection hidden="1"/>
    </xf>
    <xf numFmtId="0" fontId="45" fillId="34" borderId="11" xfId="0" applyFont="1" applyFill="1" applyBorder="1" applyAlignment="1" applyProtection="1">
      <alignment horizontal="center" vertical="center"/>
      <protection hidden="1"/>
    </xf>
    <xf numFmtId="0" fontId="45" fillId="34" borderId="12" xfId="0" applyFont="1" applyFill="1" applyBorder="1" applyAlignment="1" applyProtection="1">
      <alignment horizontal="center" vertical="center"/>
      <protection hidden="1"/>
    </xf>
    <xf numFmtId="164" fontId="44" fillId="35" borderId="13" xfId="0" applyNumberFormat="1" applyFont="1" applyFill="1" applyBorder="1" applyAlignment="1" applyProtection="1">
      <alignment horizontal="right" vertical="center"/>
      <protection hidden="1"/>
    </xf>
    <xf numFmtId="164" fontId="44" fillId="35" borderId="14" xfId="0" applyNumberFormat="1" applyFont="1" applyFill="1" applyBorder="1" applyAlignment="1" applyProtection="1">
      <alignment horizontal="right" vertical="center"/>
      <protection hidden="1"/>
    </xf>
    <xf numFmtId="164" fontId="44" fillId="33" borderId="15" xfId="0" applyNumberFormat="1" applyFont="1" applyFill="1" applyBorder="1" applyAlignment="1" applyProtection="1">
      <alignment horizontal="right" vertical="center"/>
      <protection hidden="1"/>
    </xf>
    <xf numFmtId="164" fontId="44" fillId="33" borderId="16" xfId="0" applyNumberFormat="1" applyFont="1" applyFill="1" applyBorder="1" applyAlignment="1" applyProtection="1">
      <alignment horizontal="right" vertical="center"/>
      <protection hidden="1"/>
    </xf>
    <xf numFmtId="164" fontId="44" fillId="35" borderId="15" xfId="0" applyNumberFormat="1" applyFont="1" applyFill="1" applyBorder="1" applyAlignment="1" applyProtection="1">
      <alignment horizontal="right" vertical="center"/>
      <protection hidden="1"/>
    </xf>
    <xf numFmtId="164" fontId="44" fillId="35" borderId="16" xfId="0" applyNumberFormat="1" applyFont="1" applyFill="1" applyBorder="1" applyAlignment="1" applyProtection="1">
      <alignment horizontal="right" vertical="center"/>
      <protection hidden="1"/>
    </xf>
    <xf numFmtId="164" fontId="44" fillId="35" borderId="17" xfId="0" applyNumberFormat="1" applyFont="1" applyFill="1" applyBorder="1" applyAlignment="1" applyProtection="1">
      <alignment horizontal="right" vertical="center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9" xfId="0" applyFill="1" applyBorder="1" applyAlignment="1" applyProtection="1">
      <alignment/>
      <protection hidden="1"/>
    </xf>
    <xf numFmtId="164" fontId="0" fillId="36" borderId="19" xfId="0" applyNumberFormat="1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164" fontId="28" fillId="33" borderId="0" xfId="0" applyNumberFormat="1" applyFont="1" applyFill="1" applyAlignment="1" applyProtection="1">
      <alignment/>
      <protection hidden="1"/>
    </xf>
    <xf numFmtId="164" fontId="0" fillId="36" borderId="0" xfId="0" applyNumberFormat="1" applyFill="1" applyBorder="1" applyAlignment="1" applyProtection="1">
      <alignment/>
      <protection hidden="1"/>
    </xf>
    <xf numFmtId="164" fontId="46" fillId="36" borderId="0" xfId="0" applyNumberFormat="1" applyFont="1" applyFill="1" applyBorder="1" applyAlignment="1" applyProtection="1">
      <alignment vertical="center"/>
      <protection hidden="1"/>
    </xf>
    <xf numFmtId="0" fontId="47" fillId="36" borderId="0" xfId="0" applyFont="1" applyFill="1" applyBorder="1" applyAlignment="1" applyProtection="1">
      <alignment vertical="center"/>
      <protection hidden="1"/>
    </xf>
    <xf numFmtId="164" fontId="46" fillId="36" borderId="0" xfId="0" applyNumberFormat="1" applyFont="1" applyFill="1" applyBorder="1" applyAlignment="1" applyProtection="1">
      <alignment horizontal="center" vertical="center"/>
      <protection hidden="1"/>
    </xf>
    <xf numFmtId="0" fontId="28" fillId="33" borderId="0" xfId="0" applyFont="1" applyFill="1" applyBorder="1" applyAlignment="1" applyProtection="1">
      <alignment/>
      <protection hidden="1"/>
    </xf>
    <xf numFmtId="164" fontId="48" fillId="36" borderId="0" xfId="0" applyNumberFormat="1" applyFont="1" applyFill="1" applyBorder="1" applyAlignment="1" applyProtection="1">
      <alignment vertical="center"/>
      <protection hidden="1"/>
    </xf>
    <xf numFmtId="164" fontId="0" fillId="33" borderId="0" xfId="0" applyNumberFormat="1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164" fontId="0" fillId="36" borderId="24" xfId="0" applyNumberFormat="1" applyFill="1" applyBorder="1" applyAlignment="1" applyProtection="1">
      <alignment/>
      <protection hidden="1"/>
    </xf>
    <xf numFmtId="0" fontId="0" fillId="36" borderId="25" xfId="0" applyFill="1" applyBorder="1" applyAlignment="1" applyProtection="1">
      <alignment/>
      <protection hidden="1"/>
    </xf>
    <xf numFmtId="164" fontId="44" fillId="37" borderId="15" xfId="0" applyNumberFormat="1" applyFont="1" applyFill="1" applyBorder="1" applyAlignment="1" applyProtection="1">
      <alignment horizontal="right" vertical="center"/>
      <protection/>
    </xf>
    <xf numFmtId="164" fontId="44" fillId="37" borderId="22" xfId="0" applyNumberFormat="1" applyFont="1" applyFill="1" applyBorder="1" applyAlignment="1" applyProtection="1">
      <alignment horizontal="right" vertical="center"/>
      <protection/>
    </xf>
    <xf numFmtId="164" fontId="44" fillId="33" borderId="15" xfId="0" applyNumberFormat="1" applyFont="1" applyFill="1" applyBorder="1" applyAlignment="1" applyProtection="1">
      <alignment horizontal="right" vertical="center"/>
      <protection/>
    </xf>
    <xf numFmtId="164" fontId="44" fillId="33" borderId="22" xfId="0" applyNumberFormat="1" applyFont="1" applyFill="1" applyBorder="1" applyAlignment="1" applyProtection="1">
      <alignment horizontal="right" vertical="center"/>
      <protection/>
    </xf>
    <xf numFmtId="164" fontId="44" fillId="38" borderId="15" xfId="0" applyNumberFormat="1" applyFont="1" applyFill="1" applyBorder="1" applyAlignment="1" applyProtection="1">
      <alignment horizontal="right" vertical="center"/>
      <protection hidden="1"/>
    </xf>
    <xf numFmtId="164" fontId="44" fillId="38" borderId="26" xfId="0" applyNumberFormat="1" applyFont="1" applyFill="1" applyBorder="1" applyAlignment="1" applyProtection="1">
      <alignment horizontal="right" vertical="center"/>
      <protection hidden="1"/>
    </xf>
    <xf numFmtId="164" fontId="44" fillId="35" borderId="27" xfId="0" applyNumberFormat="1" applyFont="1" applyFill="1" applyBorder="1" applyAlignment="1" applyProtection="1">
      <alignment horizontal="right" vertical="center"/>
      <protection hidden="1"/>
    </xf>
    <xf numFmtId="0" fontId="42" fillId="39" borderId="21" xfId="0" applyFont="1" applyFill="1" applyBorder="1" applyAlignment="1" applyProtection="1">
      <alignment horizontal="left" vertical="center"/>
      <protection hidden="1"/>
    </xf>
    <xf numFmtId="0" fontId="42" fillId="39" borderId="0" xfId="0" applyFont="1" applyFill="1" applyBorder="1" applyAlignment="1" applyProtection="1">
      <alignment horizontal="left" vertical="center"/>
      <protection hidden="1"/>
    </xf>
    <xf numFmtId="0" fontId="42" fillId="39" borderId="22" xfId="0" applyFont="1" applyFill="1" applyBorder="1" applyAlignment="1" applyProtection="1">
      <alignment horizontal="left" vertical="center"/>
      <protection hidden="1"/>
    </xf>
    <xf numFmtId="0" fontId="45" fillId="37" borderId="21" xfId="0" applyFont="1" applyFill="1" applyBorder="1" applyAlignment="1" applyProtection="1">
      <alignment horizontal="left" vertical="center"/>
      <protection hidden="1"/>
    </xf>
    <xf numFmtId="0" fontId="45" fillId="37" borderId="0" xfId="0" applyFont="1" applyFill="1" applyBorder="1" applyAlignment="1" applyProtection="1">
      <alignment horizontal="left" vertical="center"/>
      <protection hidden="1"/>
    </xf>
    <xf numFmtId="0" fontId="45" fillId="33" borderId="21" xfId="0" applyFont="1" applyFill="1" applyBorder="1" applyAlignment="1" applyProtection="1">
      <alignment horizontal="left" vertical="center"/>
      <protection hidden="1"/>
    </xf>
    <xf numFmtId="0" fontId="45" fillId="33" borderId="0" xfId="0" applyFont="1" applyFill="1" applyBorder="1" applyAlignment="1" applyProtection="1">
      <alignment horizontal="left" vertical="center"/>
      <protection hidden="1"/>
    </xf>
    <xf numFmtId="0" fontId="45" fillId="35" borderId="23" xfId="0" applyFont="1" applyFill="1" applyBorder="1" applyAlignment="1" applyProtection="1">
      <alignment horizontal="left" vertical="center"/>
      <protection hidden="1"/>
    </xf>
    <xf numFmtId="0" fontId="45" fillId="35" borderId="24" xfId="0" applyFont="1" applyFill="1" applyBorder="1" applyAlignment="1" applyProtection="1">
      <alignment horizontal="left" vertical="center"/>
      <protection hidden="1"/>
    </xf>
    <xf numFmtId="0" fontId="45" fillId="33" borderId="28" xfId="0" applyFont="1" applyFill="1" applyBorder="1" applyAlignment="1" applyProtection="1">
      <alignment horizontal="left" vertical="center"/>
      <protection hidden="1"/>
    </xf>
    <xf numFmtId="0" fontId="45" fillId="37" borderId="28" xfId="0" applyFont="1" applyFill="1" applyBorder="1" applyAlignment="1" applyProtection="1">
      <alignment horizontal="left" vertical="center"/>
      <protection hidden="1"/>
    </xf>
    <xf numFmtId="0" fontId="45" fillId="35" borderId="21" xfId="0" applyFont="1" applyFill="1" applyBorder="1" applyAlignment="1" applyProtection="1">
      <alignment horizontal="left" vertical="center"/>
      <protection hidden="1"/>
    </xf>
    <xf numFmtId="0" fontId="45" fillId="35" borderId="0" xfId="0" applyFont="1" applyFill="1" applyBorder="1" applyAlignment="1" applyProtection="1">
      <alignment horizontal="left" vertical="center"/>
      <protection hidden="1"/>
    </xf>
    <xf numFmtId="0" fontId="45" fillId="35" borderId="18" xfId="0" applyFont="1" applyFill="1" applyBorder="1" applyAlignment="1" applyProtection="1">
      <alignment horizontal="left" vertical="center"/>
      <protection hidden="1"/>
    </xf>
    <xf numFmtId="0" fontId="45" fillId="35" borderId="19" xfId="0" applyFont="1" applyFill="1" applyBorder="1" applyAlignment="1" applyProtection="1">
      <alignment horizontal="left" vertical="center"/>
      <protection hidden="1"/>
    </xf>
    <xf numFmtId="0" fontId="45" fillId="38" borderId="21" xfId="0" applyFont="1" applyFill="1" applyBorder="1" applyAlignment="1" applyProtection="1">
      <alignment horizontal="left" vertical="center"/>
      <protection hidden="1"/>
    </xf>
    <xf numFmtId="0" fontId="45" fillId="38" borderId="0" xfId="0" applyFont="1" applyFill="1" applyBorder="1" applyAlignment="1" applyProtection="1">
      <alignment horizontal="left" vertical="center"/>
      <protection hidden="1"/>
    </xf>
    <xf numFmtId="0" fontId="49" fillId="33" borderId="0" xfId="0" applyFont="1" applyFill="1" applyBorder="1" applyAlignment="1" applyProtection="1">
      <alignment horizontal="center" vertical="center" wrapText="1"/>
      <protection hidden="1"/>
    </xf>
    <xf numFmtId="164" fontId="50" fillId="33" borderId="24" xfId="0" applyNumberFormat="1" applyFont="1" applyFill="1" applyBorder="1" applyAlignment="1" applyProtection="1">
      <alignment horizontal="center" vertical="center" wrapText="1"/>
      <protection/>
    </xf>
    <xf numFmtId="164" fontId="50" fillId="33" borderId="25" xfId="0" applyNumberFormat="1" applyFont="1" applyFill="1" applyBorder="1" applyAlignment="1" applyProtection="1">
      <alignment horizontal="center" vertical="center" wrapText="1"/>
      <protection/>
    </xf>
    <xf numFmtId="0" fontId="43" fillId="34" borderId="18" xfId="0" applyFont="1" applyFill="1" applyBorder="1" applyAlignment="1" applyProtection="1">
      <alignment horizontal="left" vertical="center"/>
      <protection hidden="1"/>
    </xf>
    <xf numFmtId="0" fontId="43" fillId="34" borderId="19" xfId="0" applyFont="1" applyFill="1" applyBorder="1" applyAlignment="1" applyProtection="1">
      <alignment horizontal="left" vertical="center"/>
      <protection hidden="1"/>
    </xf>
    <xf numFmtId="0" fontId="43" fillId="34" borderId="20" xfId="0" applyFont="1" applyFill="1" applyBorder="1" applyAlignment="1" applyProtection="1">
      <alignment horizontal="left" vertical="center"/>
      <protection hidden="1"/>
    </xf>
    <xf numFmtId="0" fontId="43" fillId="34" borderId="21" xfId="0" applyFont="1" applyFill="1" applyBorder="1" applyAlignment="1" applyProtection="1">
      <alignment horizontal="left" vertical="center"/>
      <protection hidden="1"/>
    </xf>
    <xf numFmtId="0" fontId="43" fillId="34" borderId="0" xfId="0" applyFont="1" applyFill="1" applyBorder="1" applyAlignment="1" applyProtection="1">
      <alignment horizontal="left" vertical="center"/>
      <protection hidden="1"/>
    </xf>
    <xf numFmtId="0" fontId="43" fillId="34" borderId="22" xfId="0" applyFont="1" applyFill="1" applyBorder="1" applyAlignment="1" applyProtection="1">
      <alignment horizontal="left" vertical="center"/>
      <protection hidden="1"/>
    </xf>
    <xf numFmtId="164" fontId="51" fillId="33" borderId="18" xfId="0" applyNumberFormat="1" applyFont="1" applyFill="1" applyBorder="1" applyAlignment="1" applyProtection="1">
      <alignment horizontal="center" vertical="center"/>
      <protection hidden="1"/>
    </xf>
    <xf numFmtId="164" fontId="51" fillId="33" borderId="19" xfId="0" applyNumberFormat="1" applyFont="1" applyFill="1" applyBorder="1" applyAlignment="1" applyProtection="1">
      <alignment horizontal="center" vertical="center"/>
      <protection hidden="1"/>
    </xf>
    <xf numFmtId="164" fontId="51" fillId="33" borderId="20" xfId="0" applyNumberFormat="1" applyFont="1" applyFill="1" applyBorder="1" applyAlignment="1" applyProtection="1">
      <alignment horizontal="center" vertical="center"/>
      <protection hidden="1"/>
    </xf>
    <xf numFmtId="164" fontId="51" fillId="33" borderId="23" xfId="0" applyNumberFormat="1" applyFont="1" applyFill="1" applyBorder="1" applyAlignment="1" applyProtection="1">
      <alignment horizontal="center" vertical="center"/>
      <protection hidden="1"/>
    </xf>
    <xf numFmtId="164" fontId="51" fillId="33" borderId="24" xfId="0" applyNumberFormat="1" applyFont="1" applyFill="1" applyBorder="1" applyAlignment="1" applyProtection="1">
      <alignment horizontal="center" vertical="center"/>
      <protection hidden="1"/>
    </xf>
    <xf numFmtId="164" fontId="51" fillId="33" borderId="25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47" fillId="37" borderId="18" xfId="0" applyFont="1" applyFill="1" applyBorder="1" applyAlignment="1" applyProtection="1">
      <alignment horizontal="center" vertical="center"/>
      <protection hidden="1"/>
    </xf>
    <xf numFmtId="0" fontId="47" fillId="37" borderId="19" xfId="0" applyFont="1" applyFill="1" applyBorder="1" applyAlignment="1" applyProtection="1">
      <alignment horizontal="center" vertical="center"/>
      <protection hidden="1"/>
    </xf>
    <xf numFmtId="0" fontId="47" fillId="37" borderId="20" xfId="0" applyFont="1" applyFill="1" applyBorder="1" applyAlignment="1" applyProtection="1">
      <alignment horizontal="center" vertical="center"/>
      <protection hidden="1"/>
    </xf>
    <xf numFmtId="0" fontId="47" fillId="37" borderId="23" xfId="0" applyFont="1" applyFill="1" applyBorder="1" applyAlignment="1" applyProtection="1">
      <alignment horizontal="center" vertical="center"/>
      <protection hidden="1"/>
    </xf>
    <xf numFmtId="0" fontId="47" fillId="37" borderId="24" xfId="0" applyFont="1" applyFill="1" applyBorder="1" applyAlignment="1" applyProtection="1">
      <alignment horizontal="center" vertical="center"/>
      <protection hidden="1"/>
    </xf>
    <xf numFmtId="0" fontId="47" fillId="37" borderId="2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7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Anuais'!$AJ$2:$AJ$13</c:f>
              <c:strCache/>
            </c:strRef>
          </c:cat>
          <c:val>
            <c:numRef>
              <c:f>'Resultados Anuais'!$AK$2:$AK$13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7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Anuais'!$AJ$20:$AJ$31</c:f>
              <c:strCache/>
            </c:strRef>
          </c:cat>
          <c:val>
            <c:numRef>
              <c:f>'Resultados Anuais'!$AK$20:$AK$31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7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Anuais'!$AJ$38:$AJ$49</c:f>
              <c:strCache/>
            </c:strRef>
          </c:cat>
          <c:val>
            <c:numRef>
              <c:f>'Resultados Anuais'!$AK$38:$AK$49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133350</xdr:rowOff>
    </xdr:from>
    <xdr:to>
      <xdr:col>28</xdr:col>
      <xdr:colOff>142875</xdr:colOff>
      <xdr:row>18</xdr:row>
      <xdr:rowOff>19050</xdr:rowOff>
    </xdr:to>
    <xdr:graphicFrame>
      <xdr:nvGraphicFramePr>
        <xdr:cNvPr id="1" name="Chart 8"/>
        <xdr:cNvGraphicFramePr/>
      </xdr:nvGraphicFramePr>
      <xdr:xfrm>
        <a:off x="638175" y="704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133350</xdr:rowOff>
    </xdr:from>
    <xdr:to>
      <xdr:col>29</xdr:col>
      <xdr:colOff>9525</xdr:colOff>
      <xdr:row>36</xdr:row>
      <xdr:rowOff>19050</xdr:rowOff>
    </xdr:to>
    <xdr:graphicFrame>
      <xdr:nvGraphicFramePr>
        <xdr:cNvPr id="2" name="Chart 9"/>
        <xdr:cNvGraphicFramePr/>
      </xdr:nvGraphicFramePr>
      <xdr:xfrm>
        <a:off x="685800" y="4133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39</xdr:row>
      <xdr:rowOff>123825</xdr:rowOff>
    </xdr:from>
    <xdr:to>
      <xdr:col>29</xdr:col>
      <xdr:colOff>9525</xdr:colOff>
      <xdr:row>54</xdr:row>
      <xdr:rowOff>9525</xdr:rowOff>
    </xdr:to>
    <xdr:graphicFrame>
      <xdr:nvGraphicFramePr>
        <xdr:cNvPr id="3" name="Chart 10"/>
        <xdr:cNvGraphicFramePr/>
      </xdr:nvGraphicFramePr>
      <xdr:xfrm>
        <a:off x="685800" y="75533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N90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M36" sqref="M36"/>
    </sheetView>
  </sheetViews>
  <sheetFormatPr defaultColWidth="9.140625" defaultRowHeight="15" outlineLevelRow="1"/>
  <cols>
    <col min="1" max="1" width="9.140625" style="2" customWidth="1"/>
    <col min="2" max="2" width="9.421875" style="2" customWidth="1"/>
    <col min="3" max="14" width="10.57421875" style="1" customWidth="1"/>
    <col min="15" max="16384" width="9.140625" style="2" customWidth="1"/>
  </cols>
  <sheetData>
    <row r="1" spans="1:14" ht="18" customHeight="1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>
      <c r="A2" s="61">
        <v>0</v>
      </c>
      <c r="B2" s="62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5" t="s">
        <v>11</v>
      </c>
    </row>
    <row r="3" spans="1:14" ht="15">
      <c r="A3" s="56" t="s">
        <v>71</v>
      </c>
      <c r="B3" s="57"/>
      <c r="C3" s="6">
        <f aca="true" t="shared" si="0" ref="C3:N3">SUM(C22+C33+C44+C54+C62+C69+C76+C84+C90)</f>
        <v>712.5</v>
      </c>
      <c r="D3" s="6">
        <f t="shared" si="0"/>
        <v>712.5</v>
      </c>
      <c r="E3" s="6">
        <f t="shared" si="0"/>
        <v>712.5</v>
      </c>
      <c r="F3" s="6">
        <f t="shared" si="0"/>
        <v>712.5</v>
      </c>
      <c r="G3" s="6">
        <f t="shared" si="0"/>
        <v>712.5</v>
      </c>
      <c r="H3" s="6">
        <f t="shared" si="0"/>
        <v>712.5</v>
      </c>
      <c r="I3" s="6">
        <f t="shared" si="0"/>
        <v>1102.5</v>
      </c>
      <c r="J3" s="6">
        <f t="shared" si="0"/>
        <v>752.5</v>
      </c>
      <c r="K3" s="6">
        <f t="shared" si="0"/>
        <v>712.5</v>
      </c>
      <c r="L3" s="6">
        <f t="shared" si="0"/>
        <v>712.5</v>
      </c>
      <c r="M3" s="6">
        <f t="shared" si="0"/>
        <v>712.5</v>
      </c>
      <c r="N3" s="7">
        <f t="shared" si="0"/>
        <v>712.5</v>
      </c>
    </row>
    <row r="4" spans="1:14" ht="15">
      <c r="A4" s="48" t="s">
        <v>74</v>
      </c>
      <c r="B4" s="49"/>
      <c r="C4" s="8">
        <f aca="true" t="shared" si="1" ref="C4:N4">C10-C3</f>
        <v>87.5</v>
      </c>
      <c r="D4" s="8">
        <f t="shared" si="1"/>
        <v>87.5</v>
      </c>
      <c r="E4" s="8">
        <f t="shared" si="1"/>
        <v>87.5</v>
      </c>
      <c r="F4" s="8">
        <f t="shared" si="1"/>
        <v>87.5</v>
      </c>
      <c r="G4" s="8">
        <f t="shared" si="1"/>
        <v>87.5</v>
      </c>
      <c r="H4" s="8">
        <f t="shared" si="1"/>
        <v>1347.5</v>
      </c>
      <c r="I4" s="8">
        <f t="shared" si="1"/>
        <v>-302.5</v>
      </c>
      <c r="J4" s="8">
        <f t="shared" si="1"/>
        <v>47.5</v>
      </c>
      <c r="K4" s="8">
        <f t="shared" si="1"/>
        <v>87.5</v>
      </c>
      <c r="L4" s="8">
        <f t="shared" si="1"/>
        <v>87.5</v>
      </c>
      <c r="M4" s="8">
        <f t="shared" si="1"/>
        <v>87.5</v>
      </c>
      <c r="N4" s="9">
        <f t="shared" si="1"/>
        <v>847.5</v>
      </c>
    </row>
    <row r="5" spans="1:14" ht="15">
      <c r="A5" s="58" t="s">
        <v>84</v>
      </c>
      <c r="B5" s="59"/>
      <c r="C5" s="40">
        <f>A2+C4</f>
        <v>87.5</v>
      </c>
      <c r="D5" s="40">
        <f>C5+D4</f>
        <v>175</v>
      </c>
      <c r="E5" s="40">
        <f>D5+E4</f>
        <v>262.5</v>
      </c>
      <c r="F5" s="40">
        <f>E5+F4</f>
        <v>350</v>
      </c>
      <c r="G5" s="40">
        <f>F5+G4</f>
        <v>437.5</v>
      </c>
      <c r="H5" s="40">
        <f aca="true" t="shared" si="2" ref="H5:N5">G5+H4</f>
        <v>1785</v>
      </c>
      <c r="I5" s="40">
        <f t="shared" si="2"/>
        <v>1482.5</v>
      </c>
      <c r="J5" s="40">
        <f t="shared" si="2"/>
        <v>1530</v>
      </c>
      <c r="K5" s="40">
        <f t="shared" si="2"/>
        <v>1617.5</v>
      </c>
      <c r="L5" s="40">
        <f t="shared" si="2"/>
        <v>1705</v>
      </c>
      <c r="M5" s="40">
        <f t="shared" si="2"/>
        <v>1792.5</v>
      </c>
      <c r="N5" s="41">
        <f t="shared" si="2"/>
        <v>2640</v>
      </c>
    </row>
    <row r="6" spans="1:14" ht="15">
      <c r="A6" s="63" t="s">
        <v>70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15" outlineLevel="1">
      <c r="A7" s="46" t="s">
        <v>67</v>
      </c>
      <c r="B7" s="47"/>
      <c r="C7" s="36">
        <v>800</v>
      </c>
      <c r="D7" s="36">
        <v>800</v>
      </c>
      <c r="E7" s="36">
        <v>800</v>
      </c>
      <c r="F7" s="36">
        <v>800</v>
      </c>
      <c r="G7" s="36">
        <v>800</v>
      </c>
      <c r="H7" s="36">
        <v>800</v>
      </c>
      <c r="I7" s="36">
        <v>800</v>
      </c>
      <c r="J7" s="36">
        <v>800</v>
      </c>
      <c r="K7" s="36">
        <v>800</v>
      </c>
      <c r="L7" s="36">
        <v>800</v>
      </c>
      <c r="M7" s="36">
        <v>800</v>
      </c>
      <c r="N7" s="36">
        <v>800</v>
      </c>
    </row>
    <row r="8" spans="1:14" ht="15" outlineLevel="1">
      <c r="A8" s="48" t="s">
        <v>68</v>
      </c>
      <c r="B8" s="49"/>
      <c r="C8" s="38"/>
      <c r="D8" s="38"/>
      <c r="E8" s="38"/>
      <c r="F8" s="38"/>
      <c r="G8" s="38"/>
      <c r="H8" s="38">
        <v>760</v>
      </c>
      <c r="I8" s="38"/>
      <c r="J8" s="38"/>
      <c r="K8" s="38"/>
      <c r="L8" s="38"/>
      <c r="M8" s="38"/>
      <c r="N8" s="39">
        <v>760</v>
      </c>
    </row>
    <row r="9" spans="1:14" ht="15" outlineLevel="1">
      <c r="A9" s="46" t="s">
        <v>75</v>
      </c>
      <c r="B9" s="53"/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500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</row>
    <row r="10" spans="1:14" ht="15">
      <c r="A10" s="54" t="s">
        <v>45</v>
      </c>
      <c r="B10" s="55"/>
      <c r="C10" s="10">
        <f>SUM(C7:C9)</f>
        <v>800</v>
      </c>
      <c r="D10" s="10">
        <f aca="true" t="shared" si="3" ref="D10:N10">SUM(D7:D9)</f>
        <v>800</v>
      </c>
      <c r="E10" s="10">
        <f t="shared" si="3"/>
        <v>800</v>
      </c>
      <c r="F10" s="10">
        <f t="shared" si="3"/>
        <v>800</v>
      </c>
      <c r="G10" s="10">
        <f t="shared" si="3"/>
        <v>800</v>
      </c>
      <c r="H10" s="10">
        <f t="shared" si="3"/>
        <v>2060</v>
      </c>
      <c r="I10" s="10">
        <f t="shared" si="3"/>
        <v>800</v>
      </c>
      <c r="J10" s="10">
        <f t="shared" si="3"/>
        <v>800</v>
      </c>
      <c r="K10" s="10">
        <f t="shared" si="3"/>
        <v>800</v>
      </c>
      <c r="L10" s="10">
        <f t="shared" si="3"/>
        <v>800</v>
      </c>
      <c r="M10" s="10">
        <f t="shared" si="3"/>
        <v>800</v>
      </c>
      <c r="N10" s="11">
        <f t="shared" si="3"/>
        <v>1560</v>
      </c>
    </row>
    <row r="11" spans="1:14" ht="15">
      <c r="A11" s="66" t="s">
        <v>69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4" ht="15">
      <c r="A12" s="43" t="s">
        <v>12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4" ht="15" outlineLevel="1">
      <c r="A13" s="46" t="s">
        <v>18</v>
      </c>
      <c r="B13" s="47"/>
      <c r="C13" s="36">
        <v>5</v>
      </c>
      <c r="D13" s="36">
        <v>5</v>
      </c>
      <c r="E13" s="36">
        <v>5</v>
      </c>
      <c r="F13" s="36">
        <v>5</v>
      </c>
      <c r="G13" s="36">
        <v>5</v>
      </c>
      <c r="H13" s="36">
        <v>5</v>
      </c>
      <c r="I13" s="36">
        <v>5</v>
      </c>
      <c r="J13" s="36">
        <v>5</v>
      </c>
      <c r="K13" s="36">
        <v>5</v>
      </c>
      <c r="L13" s="36">
        <v>5</v>
      </c>
      <c r="M13" s="36">
        <v>5</v>
      </c>
      <c r="N13" s="36">
        <v>5</v>
      </c>
    </row>
    <row r="14" spans="1:14" ht="15" outlineLevel="1">
      <c r="A14" s="48" t="s">
        <v>19</v>
      </c>
      <c r="B14" s="4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 outlineLevel="1">
      <c r="A15" s="46" t="s">
        <v>16</v>
      </c>
      <c r="B15" s="47"/>
      <c r="C15" s="36">
        <v>25</v>
      </c>
      <c r="D15" s="36">
        <v>25</v>
      </c>
      <c r="E15" s="36">
        <v>25</v>
      </c>
      <c r="F15" s="36">
        <v>25</v>
      </c>
      <c r="G15" s="36">
        <v>25</v>
      </c>
      <c r="H15" s="36">
        <v>25</v>
      </c>
      <c r="I15" s="36">
        <v>25</v>
      </c>
      <c r="J15" s="36">
        <v>25</v>
      </c>
      <c r="K15" s="36">
        <v>25</v>
      </c>
      <c r="L15" s="36">
        <v>25</v>
      </c>
      <c r="M15" s="36">
        <v>25</v>
      </c>
      <c r="N15" s="36">
        <v>25</v>
      </c>
    </row>
    <row r="16" spans="1:14" ht="15" outlineLevel="1">
      <c r="A16" s="48" t="s">
        <v>17</v>
      </c>
      <c r="B16" s="49"/>
      <c r="C16" s="38">
        <v>5</v>
      </c>
      <c r="D16" s="38">
        <v>5</v>
      </c>
      <c r="E16" s="38">
        <v>5</v>
      </c>
      <c r="F16" s="38">
        <v>5</v>
      </c>
      <c r="G16" s="38">
        <v>5</v>
      </c>
      <c r="H16" s="38">
        <v>5</v>
      </c>
      <c r="I16" s="38">
        <v>5</v>
      </c>
      <c r="J16" s="38">
        <v>5</v>
      </c>
      <c r="K16" s="38">
        <v>5</v>
      </c>
      <c r="L16" s="38">
        <v>5</v>
      </c>
      <c r="M16" s="38">
        <v>5</v>
      </c>
      <c r="N16" s="38">
        <v>5</v>
      </c>
    </row>
    <row r="17" spans="1:14" ht="15" outlineLevel="1">
      <c r="A17" s="46" t="s">
        <v>13</v>
      </c>
      <c r="B17" s="47"/>
      <c r="C17" s="36">
        <v>300</v>
      </c>
      <c r="D17" s="36">
        <v>300</v>
      </c>
      <c r="E17" s="36">
        <v>300</v>
      </c>
      <c r="F17" s="36">
        <v>300</v>
      </c>
      <c r="G17" s="36">
        <v>300</v>
      </c>
      <c r="H17" s="36">
        <v>300</v>
      </c>
      <c r="I17" s="36">
        <v>300</v>
      </c>
      <c r="J17" s="36">
        <v>300</v>
      </c>
      <c r="K17" s="36">
        <v>300</v>
      </c>
      <c r="L17" s="36">
        <v>300</v>
      </c>
      <c r="M17" s="36">
        <v>300</v>
      </c>
      <c r="N17" s="36">
        <v>300</v>
      </c>
    </row>
    <row r="18" spans="1:14" ht="15" outlineLevel="1">
      <c r="A18" s="48" t="s">
        <v>15</v>
      </c>
      <c r="B18" s="4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 outlineLevel="1">
      <c r="A19" s="46" t="s">
        <v>20</v>
      </c>
      <c r="B19" s="4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 outlineLevel="1">
      <c r="A20" s="48" t="s">
        <v>14</v>
      </c>
      <c r="B20" s="49"/>
      <c r="C20" s="38">
        <v>12.5</v>
      </c>
      <c r="D20" s="38">
        <v>12.5</v>
      </c>
      <c r="E20" s="38">
        <v>12.5</v>
      </c>
      <c r="F20" s="38">
        <v>12.5</v>
      </c>
      <c r="G20" s="38">
        <v>12.5</v>
      </c>
      <c r="H20" s="38">
        <v>12.5</v>
      </c>
      <c r="I20" s="38">
        <v>12.5</v>
      </c>
      <c r="J20" s="38">
        <v>12.5</v>
      </c>
      <c r="K20" s="38">
        <v>12.5</v>
      </c>
      <c r="L20" s="38">
        <v>12.5</v>
      </c>
      <c r="M20" s="38">
        <v>12.5</v>
      </c>
      <c r="N20" s="38">
        <v>12.5</v>
      </c>
    </row>
    <row r="21" spans="1:14" ht="15" outlineLevel="1">
      <c r="A21" s="46" t="s">
        <v>21</v>
      </c>
      <c r="B21" s="4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">
      <c r="A22" s="54" t="s">
        <v>45</v>
      </c>
      <c r="B22" s="55"/>
      <c r="C22" s="10">
        <f>SUM(C13:C21)</f>
        <v>347.5</v>
      </c>
      <c r="D22" s="10">
        <f aca="true" t="shared" si="4" ref="D22:N22">SUM(D13:D21)</f>
        <v>347.5</v>
      </c>
      <c r="E22" s="10">
        <f t="shared" si="4"/>
        <v>347.5</v>
      </c>
      <c r="F22" s="10">
        <f t="shared" si="4"/>
        <v>347.5</v>
      </c>
      <c r="G22" s="10">
        <f t="shared" si="4"/>
        <v>347.5</v>
      </c>
      <c r="H22" s="10">
        <f t="shared" si="4"/>
        <v>347.5</v>
      </c>
      <c r="I22" s="10">
        <f t="shared" si="4"/>
        <v>347.5</v>
      </c>
      <c r="J22" s="10">
        <f t="shared" si="4"/>
        <v>347.5</v>
      </c>
      <c r="K22" s="10">
        <f t="shared" si="4"/>
        <v>347.5</v>
      </c>
      <c r="L22" s="10">
        <f t="shared" si="4"/>
        <v>347.5</v>
      </c>
      <c r="M22" s="10">
        <f t="shared" si="4"/>
        <v>347.5</v>
      </c>
      <c r="N22" s="11">
        <f t="shared" si="4"/>
        <v>347.5</v>
      </c>
    </row>
    <row r="23" spans="1:14" ht="15">
      <c r="A23" s="43" t="s">
        <v>60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4" ht="15" outlineLevel="1">
      <c r="A24" s="46" t="s">
        <v>61</v>
      </c>
      <c r="B24" s="47"/>
      <c r="C24" s="36">
        <v>10</v>
      </c>
      <c r="D24" s="36">
        <v>10</v>
      </c>
      <c r="E24" s="36">
        <v>10</v>
      </c>
      <c r="F24" s="36">
        <v>10</v>
      </c>
      <c r="G24" s="36">
        <v>10</v>
      </c>
      <c r="H24" s="36">
        <v>10</v>
      </c>
      <c r="I24" s="36">
        <v>10</v>
      </c>
      <c r="J24" s="36">
        <v>10</v>
      </c>
      <c r="K24" s="36">
        <v>10</v>
      </c>
      <c r="L24" s="36">
        <v>10</v>
      </c>
      <c r="M24" s="36">
        <v>10</v>
      </c>
      <c r="N24" s="36">
        <v>10</v>
      </c>
    </row>
    <row r="25" spans="1:14" ht="15" outlineLevel="1">
      <c r="A25" s="48" t="s">
        <v>28</v>
      </c>
      <c r="B25" s="4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 outlineLevel="1">
      <c r="A26" s="46" t="s">
        <v>62</v>
      </c>
      <c r="B26" s="4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5" outlineLevel="1">
      <c r="A27" s="48" t="s">
        <v>63</v>
      </c>
      <c r="B27" s="49"/>
      <c r="C27" s="38">
        <v>25</v>
      </c>
      <c r="D27" s="38">
        <v>25</v>
      </c>
      <c r="E27" s="38">
        <v>25</v>
      </c>
      <c r="F27" s="38">
        <v>25</v>
      </c>
      <c r="G27" s="38">
        <v>25</v>
      </c>
      <c r="H27" s="38">
        <v>25</v>
      </c>
      <c r="I27" s="38">
        <v>25</v>
      </c>
      <c r="J27" s="38">
        <v>25</v>
      </c>
      <c r="K27" s="38">
        <v>25</v>
      </c>
      <c r="L27" s="38">
        <v>25</v>
      </c>
      <c r="M27" s="38">
        <v>25</v>
      </c>
      <c r="N27" s="38">
        <v>25</v>
      </c>
    </row>
    <row r="28" spans="1:14" ht="15" outlineLevel="1">
      <c r="A28" s="46" t="s">
        <v>64</v>
      </c>
      <c r="B28" s="4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" outlineLevel="1">
      <c r="A29" s="48" t="s">
        <v>65</v>
      </c>
      <c r="B29" s="4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 outlineLevel="1">
      <c r="A30" s="46" t="s">
        <v>66</v>
      </c>
      <c r="B30" s="4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5" outlineLevel="1">
      <c r="A31" s="48" t="s">
        <v>73</v>
      </c>
      <c r="B31" s="4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outlineLevel="1">
      <c r="A32" s="46" t="s">
        <v>21</v>
      </c>
      <c r="B32" s="4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5">
      <c r="A33" s="54" t="s">
        <v>45</v>
      </c>
      <c r="B33" s="55"/>
      <c r="C33" s="10">
        <f>SUM(C24:C32)</f>
        <v>35</v>
      </c>
      <c r="D33" s="10">
        <f aca="true" t="shared" si="5" ref="D33:N33">SUM(D24:D32)</f>
        <v>35</v>
      </c>
      <c r="E33" s="10">
        <f t="shared" si="5"/>
        <v>35</v>
      </c>
      <c r="F33" s="10">
        <f t="shared" si="5"/>
        <v>35</v>
      </c>
      <c r="G33" s="10">
        <f t="shared" si="5"/>
        <v>35</v>
      </c>
      <c r="H33" s="10">
        <f t="shared" si="5"/>
        <v>35</v>
      </c>
      <c r="I33" s="10">
        <f t="shared" si="5"/>
        <v>35</v>
      </c>
      <c r="J33" s="10">
        <f t="shared" si="5"/>
        <v>35</v>
      </c>
      <c r="K33" s="10">
        <f t="shared" si="5"/>
        <v>35</v>
      </c>
      <c r="L33" s="10">
        <f t="shared" si="5"/>
        <v>35</v>
      </c>
      <c r="M33" s="10">
        <f t="shared" si="5"/>
        <v>35</v>
      </c>
      <c r="N33" s="11">
        <f t="shared" si="5"/>
        <v>35</v>
      </c>
    </row>
    <row r="34" spans="1:14" ht="15">
      <c r="A34" s="43" t="s">
        <v>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15" outlineLevel="1">
      <c r="A35" s="46" t="s">
        <v>29</v>
      </c>
      <c r="B35" s="4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</row>
    <row r="36" spans="1:14" ht="15" outlineLevel="1">
      <c r="A36" s="48" t="s">
        <v>26</v>
      </c>
      <c r="B36" s="4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5" outlineLevel="1">
      <c r="A37" s="46" t="s">
        <v>27</v>
      </c>
      <c r="B37" s="4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spans="1:14" ht="15" outlineLevel="1">
      <c r="A38" s="48" t="s">
        <v>23</v>
      </c>
      <c r="B38" s="4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5" outlineLevel="1">
      <c r="A39" s="46" t="s">
        <v>22</v>
      </c>
      <c r="B39" s="47"/>
      <c r="C39" s="36">
        <v>150</v>
      </c>
      <c r="D39" s="36">
        <v>150</v>
      </c>
      <c r="E39" s="36">
        <v>150</v>
      </c>
      <c r="F39" s="36">
        <v>150</v>
      </c>
      <c r="G39" s="36">
        <v>150</v>
      </c>
      <c r="H39" s="36">
        <v>150</v>
      </c>
      <c r="I39" s="36">
        <v>150</v>
      </c>
      <c r="J39" s="36">
        <v>150</v>
      </c>
      <c r="K39" s="36">
        <v>150</v>
      </c>
      <c r="L39" s="36">
        <v>150</v>
      </c>
      <c r="M39" s="36">
        <v>150</v>
      </c>
      <c r="N39" s="36">
        <v>150</v>
      </c>
    </row>
    <row r="40" spans="1:14" ht="15" outlineLevel="1">
      <c r="A40" s="48" t="s">
        <v>24</v>
      </c>
      <c r="B40" s="49"/>
      <c r="C40" s="38">
        <v>40</v>
      </c>
      <c r="D40" s="38">
        <v>40</v>
      </c>
      <c r="E40" s="38">
        <v>40</v>
      </c>
      <c r="F40" s="38">
        <v>40</v>
      </c>
      <c r="G40" s="38">
        <v>40</v>
      </c>
      <c r="H40" s="38">
        <v>40</v>
      </c>
      <c r="I40" s="38">
        <v>80</v>
      </c>
      <c r="J40" s="38">
        <v>80</v>
      </c>
      <c r="K40" s="38">
        <v>40</v>
      </c>
      <c r="L40" s="38">
        <v>40</v>
      </c>
      <c r="M40" s="38">
        <v>40</v>
      </c>
      <c r="N40" s="38">
        <v>40</v>
      </c>
    </row>
    <row r="41" spans="1:14" ht="15" outlineLevel="1">
      <c r="A41" s="46" t="s">
        <v>25</v>
      </c>
      <c r="B41" s="4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</row>
    <row r="42" spans="1:14" ht="15" outlineLevel="1">
      <c r="A42" s="48" t="s">
        <v>28</v>
      </c>
      <c r="B42" s="4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</row>
    <row r="43" spans="1:14" ht="15" outlineLevel="1">
      <c r="A43" s="46" t="s">
        <v>21</v>
      </c>
      <c r="B43" s="4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</row>
    <row r="44" spans="1:14" ht="15">
      <c r="A44" s="54" t="s">
        <v>45</v>
      </c>
      <c r="B44" s="55"/>
      <c r="C44" s="10">
        <f>SUM(C35:C43)</f>
        <v>190</v>
      </c>
      <c r="D44" s="10">
        <f aca="true" t="shared" si="6" ref="D44:N44">SUM(D35:D43)</f>
        <v>190</v>
      </c>
      <c r="E44" s="10">
        <f t="shared" si="6"/>
        <v>190</v>
      </c>
      <c r="F44" s="10">
        <f t="shared" si="6"/>
        <v>190</v>
      </c>
      <c r="G44" s="10">
        <f t="shared" si="6"/>
        <v>190</v>
      </c>
      <c r="H44" s="10">
        <f t="shared" si="6"/>
        <v>190</v>
      </c>
      <c r="I44" s="10">
        <f t="shared" si="6"/>
        <v>230</v>
      </c>
      <c r="J44" s="10">
        <f t="shared" si="6"/>
        <v>230</v>
      </c>
      <c r="K44" s="10">
        <f t="shared" si="6"/>
        <v>190</v>
      </c>
      <c r="L44" s="10">
        <f t="shared" si="6"/>
        <v>190</v>
      </c>
      <c r="M44" s="10">
        <f t="shared" si="6"/>
        <v>190</v>
      </c>
      <c r="N44" s="11">
        <f t="shared" si="6"/>
        <v>190</v>
      </c>
    </row>
    <row r="45" spans="1:14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t="15" outlineLevel="1">
      <c r="A46" s="46" t="s">
        <v>31</v>
      </c>
      <c r="B46" s="47"/>
      <c r="C46" s="36">
        <v>125</v>
      </c>
      <c r="D46" s="36">
        <v>125</v>
      </c>
      <c r="E46" s="36">
        <v>125</v>
      </c>
      <c r="F46" s="36">
        <v>125</v>
      </c>
      <c r="G46" s="36">
        <v>125</v>
      </c>
      <c r="H46" s="36">
        <v>125</v>
      </c>
      <c r="I46" s="36">
        <v>125</v>
      </c>
      <c r="J46" s="36">
        <v>125</v>
      </c>
      <c r="K46" s="36">
        <v>125</v>
      </c>
      <c r="L46" s="36">
        <v>125</v>
      </c>
      <c r="M46" s="36">
        <v>125</v>
      </c>
      <c r="N46" s="36">
        <v>125</v>
      </c>
    </row>
    <row r="47" spans="1:14" ht="15" outlineLevel="1">
      <c r="A47" s="48" t="s">
        <v>33</v>
      </c>
      <c r="B47" s="4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outlineLevel="1">
      <c r="A48" s="46" t="s">
        <v>32</v>
      </c>
      <c r="B48" s="4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" outlineLevel="1">
      <c r="A49" s="48" t="s">
        <v>35</v>
      </c>
      <c r="B49" s="49"/>
      <c r="C49" s="38">
        <v>10</v>
      </c>
      <c r="D49" s="38">
        <v>10</v>
      </c>
      <c r="E49" s="38">
        <v>10</v>
      </c>
      <c r="F49" s="38">
        <v>10</v>
      </c>
      <c r="G49" s="38">
        <v>10</v>
      </c>
      <c r="H49" s="38">
        <v>10</v>
      </c>
      <c r="I49" s="38">
        <v>10</v>
      </c>
      <c r="J49" s="38">
        <v>10</v>
      </c>
      <c r="K49" s="38">
        <v>10</v>
      </c>
      <c r="L49" s="38">
        <v>10</v>
      </c>
      <c r="M49" s="38">
        <v>10</v>
      </c>
      <c r="N49" s="38">
        <v>10</v>
      </c>
    </row>
    <row r="50" spans="1:14" ht="15" outlineLevel="1">
      <c r="A50" s="46" t="s">
        <v>36</v>
      </c>
      <c r="B50" s="47"/>
      <c r="C50" s="36">
        <v>5</v>
      </c>
      <c r="D50" s="36">
        <v>5</v>
      </c>
      <c r="E50" s="36">
        <v>5</v>
      </c>
      <c r="F50" s="36">
        <v>5</v>
      </c>
      <c r="G50" s="36">
        <v>5</v>
      </c>
      <c r="H50" s="36">
        <v>5</v>
      </c>
      <c r="I50" s="36">
        <v>5</v>
      </c>
      <c r="J50" s="36">
        <v>5</v>
      </c>
      <c r="K50" s="36">
        <v>5</v>
      </c>
      <c r="L50" s="36">
        <v>5</v>
      </c>
      <c r="M50" s="36">
        <v>5</v>
      </c>
      <c r="N50" s="36">
        <v>5</v>
      </c>
    </row>
    <row r="51" spans="1:14" ht="15" outlineLevel="1">
      <c r="A51" s="48" t="s">
        <v>34</v>
      </c>
      <c r="B51" s="4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 outlineLevel="1">
      <c r="A52" s="46" t="s">
        <v>37</v>
      </c>
      <c r="B52" s="4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5" outlineLevel="1">
      <c r="A53" s="48" t="s">
        <v>21</v>
      </c>
      <c r="B53" s="4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</row>
    <row r="54" spans="1:14" ht="15">
      <c r="A54" s="54" t="s">
        <v>45</v>
      </c>
      <c r="B54" s="55"/>
      <c r="C54" s="10">
        <f>SUM(C46:C53)</f>
        <v>140</v>
      </c>
      <c r="D54" s="10">
        <f aca="true" t="shared" si="7" ref="D54:N54">SUM(D46:D53)</f>
        <v>140</v>
      </c>
      <c r="E54" s="10">
        <f t="shared" si="7"/>
        <v>140</v>
      </c>
      <c r="F54" s="10">
        <f t="shared" si="7"/>
        <v>140</v>
      </c>
      <c r="G54" s="10">
        <f t="shared" si="7"/>
        <v>140</v>
      </c>
      <c r="H54" s="10">
        <f t="shared" si="7"/>
        <v>140</v>
      </c>
      <c r="I54" s="10">
        <f t="shared" si="7"/>
        <v>140</v>
      </c>
      <c r="J54" s="10">
        <f t="shared" si="7"/>
        <v>140</v>
      </c>
      <c r="K54" s="10">
        <f t="shared" si="7"/>
        <v>140</v>
      </c>
      <c r="L54" s="10">
        <f t="shared" si="7"/>
        <v>140</v>
      </c>
      <c r="M54" s="10">
        <f t="shared" si="7"/>
        <v>140</v>
      </c>
      <c r="N54" s="11">
        <f t="shared" si="7"/>
        <v>140</v>
      </c>
    </row>
    <row r="55" spans="1:14" ht="15">
      <c r="A55" s="43" t="s">
        <v>38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</row>
    <row r="56" spans="1:14" ht="15" outlineLevel="1">
      <c r="A56" s="46" t="s">
        <v>39</v>
      </c>
      <c r="B56" s="4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</row>
    <row r="57" spans="1:14" ht="15" outlineLevel="1">
      <c r="A57" s="48" t="s">
        <v>41</v>
      </c>
      <c r="B57" s="4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</row>
    <row r="58" spans="1:14" ht="15" outlineLevel="1">
      <c r="A58" s="46" t="s">
        <v>40</v>
      </c>
      <c r="B58" s="4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</row>
    <row r="59" spans="1:14" ht="15" outlineLevel="1">
      <c r="A59" s="48" t="s">
        <v>42</v>
      </c>
      <c r="B59" s="4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</row>
    <row r="60" spans="1:14" ht="15" outlineLevel="1">
      <c r="A60" s="46" t="s">
        <v>43</v>
      </c>
      <c r="B60" s="4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  <row r="61" spans="1:14" ht="15" outlineLevel="1">
      <c r="A61" s="48" t="s">
        <v>21</v>
      </c>
      <c r="B61" s="4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</row>
    <row r="62" spans="1:14" ht="15">
      <c r="A62" s="54" t="s">
        <v>45</v>
      </c>
      <c r="B62" s="55"/>
      <c r="C62" s="10">
        <f>SUM(C56:C61)</f>
        <v>0</v>
      </c>
      <c r="D62" s="10">
        <f aca="true" t="shared" si="8" ref="D62:N62">SUM(D56:D61)</f>
        <v>0</v>
      </c>
      <c r="E62" s="10">
        <f t="shared" si="8"/>
        <v>0</v>
      </c>
      <c r="F62" s="10">
        <f t="shared" si="8"/>
        <v>0</v>
      </c>
      <c r="G62" s="10">
        <f t="shared" si="8"/>
        <v>0</v>
      </c>
      <c r="H62" s="10">
        <f t="shared" si="8"/>
        <v>0</v>
      </c>
      <c r="I62" s="10">
        <f t="shared" si="8"/>
        <v>0</v>
      </c>
      <c r="J62" s="10">
        <f t="shared" si="8"/>
        <v>0</v>
      </c>
      <c r="K62" s="10">
        <f t="shared" si="8"/>
        <v>0</v>
      </c>
      <c r="L62" s="10">
        <f t="shared" si="8"/>
        <v>0</v>
      </c>
      <c r="M62" s="10">
        <f t="shared" si="8"/>
        <v>0</v>
      </c>
      <c r="N62" s="11">
        <f t="shared" si="8"/>
        <v>0</v>
      </c>
    </row>
    <row r="63" spans="1:14" ht="15">
      <c r="A63" s="43" t="s">
        <v>44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</row>
    <row r="64" spans="1:14" ht="15" outlineLevel="1">
      <c r="A64" s="46" t="s">
        <v>48</v>
      </c>
      <c r="B64" s="4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</row>
    <row r="65" spans="1:14" ht="15" outlineLevel="1">
      <c r="A65" s="48" t="s">
        <v>47</v>
      </c>
      <c r="B65" s="4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ht="15" outlineLevel="1">
      <c r="A66" s="46" t="s">
        <v>46</v>
      </c>
      <c r="B66" s="4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7"/>
    </row>
    <row r="67" spans="1:14" ht="15" outlineLevel="1">
      <c r="A67" s="48" t="s">
        <v>49</v>
      </c>
      <c r="B67" s="4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</row>
    <row r="68" spans="1:14" ht="15" outlineLevel="1">
      <c r="A68" s="46" t="s">
        <v>21</v>
      </c>
      <c r="B68" s="4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</row>
    <row r="69" spans="1:14" ht="15">
      <c r="A69" s="54" t="s">
        <v>45</v>
      </c>
      <c r="B69" s="55"/>
      <c r="C69" s="10">
        <f>SUM(C64:C68)</f>
        <v>0</v>
      </c>
      <c r="D69" s="10">
        <f aca="true" t="shared" si="9" ref="D69:N69">SUM(D64:D68)</f>
        <v>0</v>
      </c>
      <c r="E69" s="10">
        <f t="shared" si="9"/>
        <v>0</v>
      </c>
      <c r="F69" s="10">
        <f t="shared" si="9"/>
        <v>0</v>
      </c>
      <c r="G69" s="10">
        <f t="shared" si="9"/>
        <v>0</v>
      </c>
      <c r="H69" s="10">
        <f t="shared" si="9"/>
        <v>0</v>
      </c>
      <c r="I69" s="10">
        <f t="shared" si="9"/>
        <v>0</v>
      </c>
      <c r="J69" s="10">
        <f t="shared" si="9"/>
        <v>0</v>
      </c>
      <c r="K69" s="10">
        <f t="shared" si="9"/>
        <v>0</v>
      </c>
      <c r="L69" s="10">
        <f t="shared" si="9"/>
        <v>0</v>
      </c>
      <c r="M69" s="10">
        <f t="shared" si="9"/>
        <v>0</v>
      </c>
      <c r="N69" s="11">
        <f t="shared" si="9"/>
        <v>0</v>
      </c>
    </row>
    <row r="70" spans="1:14" ht="15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15" outlineLevel="1">
      <c r="A71" s="46" t="s">
        <v>53</v>
      </c>
      <c r="B71" s="4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</row>
    <row r="72" spans="1:14" ht="15" outlineLevel="1">
      <c r="A72" s="48" t="s">
        <v>52</v>
      </c>
      <c r="B72" s="4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14" ht="15" outlineLevel="1">
      <c r="A73" s="46" t="s">
        <v>54</v>
      </c>
      <c r="B73" s="47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</row>
    <row r="74" spans="1:14" ht="15" outlineLevel="1">
      <c r="A74" s="48" t="s">
        <v>51</v>
      </c>
      <c r="B74" s="49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</row>
    <row r="75" spans="1:14" ht="15" outlineLevel="1">
      <c r="A75" s="46" t="s">
        <v>21</v>
      </c>
      <c r="B75" s="47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</row>
    <row r="76" spans="1:14" ht="15">
      <c r="A76" s="54" t="s">
        <v>45</v>
      </c>
      <c r="B76" s="55"/>
      <c r="C76" s="10">
        <f>SUM(C71:C75)</f>
        <v>0</v>
      </c>
      <c r="D76" s="10">
        <f aca="true" t="shared" si="10" ref="D76:N76">SUM(D71:D75)</f>
        <v>0</v>
      </c>
      <c r="E76" s="10">
        <f t="shared" si="10"/>
        <v>0</v>
      </c>
      <c r="F76" s="10">
        <f t="shared" si="10"/>
        <v>0</v>
      </c>
      <c r="G76" s="10">
        <f t="shared" si="10"/>
        <v>0</v>
      </c>
      <c r="H76" s="10">
        <f t="shared" si="10"/>
        <v>0</v>
      </c>
      <c r="I76" s="10">
        <f t="shared" si="10"/>
        <v>0</v>
      </c>
      <c r="J76" s="10">
        <f t="shared" si="10"/>
        <v>0</v>
      </c>
      <c r="K76" s="10">
        <f t="shared" si="10"/>
        <v>0</v>
      </c>
      <c r="L76" s="10">
        <f t="shared" si="10"/>
        <v>0</v>
      </c>
      <c r="M76" s="10">
        <f t="shared" si="10"/>
        <v>0</v>
      </c>
      <c r="N76" s="11">
        <f t="shared" si="10"/>
        <v>0</v>
      </c>
    </row>
    <row r="77" spans="1:14" ht="15">
      <c r="A77" s="43" t="s">
        <v>55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</row>
    <row r="78" spans="1:14" ht="15" outlineLevel="1">
      <c r="A78" s="46" t="s">
        <v>59</v>
      </c>
      <c r="B78" s="47"/>
      <c r="C78" s="36"/>
      <c r="D78" s="36"/>
      <c r="E78" s="36"/>
      <c r="F78" s="36"/>
      <c r="G78" s="36"/>
      <c r="H78" s="36"/>
      <c r="I78" s="36">
        <v>350</v>
      </c>
      <c r="J78" s="36"/>
      <c r="K78" s="36"/>
      <c r="L78" s="36"/>
      <c r="M78" s="36"/>
      <c r="N78" s="37"/>
    </row>
    <row r="79" spans="1:14" ht="15" outlineLevel="1">
      <c r="A79" s="48" t="s">
        <v>56</v>
      </c>
      <c r="B79" s="4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5" outlineLevel="1">
      <c r="A80" s="46" t="s">
        <v>57</v>
      </c>
      <c r="B80" s="47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</row>
    <row r="81" spans="1:14" ht="15" outlineLevel="1">
      <c r="A81" s="48" t="s">
        <v>51</v>
      </c>
      <c r="B81" s="4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</row>
    <row r="82" spans="1:14" ht="15" outlineLevel="1">
      <c r="A82" s="46" t="s">
        <v>58</v>
      </c>
      <c r="B82" s="4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5" outlineLevel="1">
      <c r="A83" s="48" t="s">
        <v>21</v>
      </c>
      <c r="B83" s="4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</row>
    <row r="84" spans="1:14" ht="15">
      <c r="A84" s="54" t="s">
        <v>45</v>
      </c>
      <c r="B84" s="55"/>
      <c r="C84" s="10">
        <f>SUM(C78:C83)</f>
        <v>0</v>
      </c>
      <c r="D84" s="10">
        <f aca="true" t="shared" si="11" ref="D84:N84">SUM(D78:D83)</f>
        <v>0</v>
      </c>
      <c r="E84" s="10">
        <f t="shared" si="11"/>
        <v>0</v>
      </c>
      <c r="F84" s="10">
        <f t="shared" si="11"/>
        <v>0</v>
      </c>
      <c r="G84" s="10">
        <f t="shared" si="11"/>
        <v>0</v>
      </c>
      <c r="H84" s="10">
        <f t="shared" si="11"/>
        <v>0</v>
      </c>
      <c r="I84" s="10">
        <f t="shared" si="11"/>
        <v>350</v>
      </c>
      <c r="J84" s="10">
        <f t="shared" si="11"/>
        <v>0</v>
      </c>
      <c r="K84" s="10">
        <f t="shared" si="11"/>
        <v>0</v>
      </c>
      <c r="L84" s="10">
        <f t="shared" si="11"/>
        <v>0</v>
      </c>
      <c r="M84" s="10">
        <f t="shared" si="11"/>
        <v>0</v>
      </c>
      <c r="N84" s="11">
        <f t="shared" si="11"/>
        <v>0</v>
      </c>
    </row>
    <row r="85" spans="1:14" ht="15">
      <c r="A85" s="43" t="s">
        <v>81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</row>
    <row r="86" spans="1:14" ht="15" outlineLevel="1">
      <c r="A86" s="46" t="s">
        <v>82</v>
      </c>
      <c r="B86" s="4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</row>
    <row r="87" spans="1:14" ht="15" outlineLevel="1">
      <c r="A87" s="48" t="s">
        <v>47</v>
      </c>
      <c r="B87" s="5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</row>
    <row r="88" spans="1:14" ht="15" outlineLevel="1">
      <c r="A88" s="46" t="s">
        <v>83</v>
      </c>
      <c r="B88" s="53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7"/>
    </row>
    <row r="89" spans="1:14" ht="15" outlineLevel="1">
      <c r="A89" s="48" t="s">
        <v>21</v>
      </c>
      <c r="B89" s="4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</row>
    <row r="90" spans="1:14" ht="15">
      <c r="A90" s="50" t="s">
        <v>45</v>
      </c>
      <c r="B90" s="51"/>
      <c r="C90" s="12">
        <f>SUM(C86:C89)</f>
        <v>0</v>
      </c>
      <c r="D90" s="12">
        <f aca="true" t="shared" si="12" ref="D90:N90">SUM(D86:D89)</f>
        <v>0</v>
      </c>
      <c r="E90" s="12">
        <f t="shared" si="12"/>
        <v>0</v>
      </c>
      <c r="F90" s="12">
        <f t="shared" si="12"/>
        <v>0</v>
      </c>
      <c r="G90" s="12">
        <f t="shared" si="12"/>
        <v>0</v>
      </c>
      <c r="H90" s="12">
        <f t="shared" si="12"/>
        <v>0</v>
      </c>
      <c r="I90" s="12">
        <f t="shared" si="12"/>
        <v>0</v>
      </c>
      <c r="J90" s="12">
        <f t="shared" si="12"/>
        <v>0</v>
      </c>
      <c r="K90" s="12">
        <f t="shared" si="12"/>
        <v>0</v>
      </c>
      <c r="L90" s="12">
        <f t="shared" si="12"/>
        <v>0</v>
      </c>
      <c r="M90" s="12">
        <f t="shared" si="12"/>
        <v>0</v>
      </c>
      <c r="N90" s="42">
        <f t="shared" si="12"/>
        <v>0</v>
      </c>
    </row>
  </sheetData>
  <sheetProtection password="D4ED" sheet="1" formatCells="0" formatColumns="0" formatRows="0"/>
  <protectedRanges>
    <protectedRange sqref="A2:B2" name="Saldo"/>
    <protectedRange sqref="C78:N83 C86:N89" name="Seguros"/>
    <protectedRange sqref="C71:N75" name="Ferias"/>
    <protectedRange sqref="C64:N68" name="Saude"/>
    <protectedRange sqref="C56:N61" name="Entretenimento"/>
    <protectedRange sqref="C46:N53" name="Transportes"/>
    <protectedRange sqref="C35:N43" name="Diarias"/>
    <protectedRange sqref="C24:N32" name="Filhos"/>
    <protectedRange sqref="C7:N9" name="Rendimentos"/>
    <protectedRange sqref="C13:N21" name="Casa"/>
  </protectedRanges>
  <mergeCells count="90">
    <mergeCell ref="A1:N1"/>
    <mergeCell ref="A2:B2"/>
    <mergeCell ref="A9:B9"/>
    <mergeCell ref="A17:B17"/>
    <mergeCell ref="A12:N12"/>
    <mergeCell ref="A10:B10"/>
    <mergeCell ref="A6:N6"/>
    <mergeCell ref="A11:N11"/>
    <mergeCell ref="A4:B4"/>
    <mergeCell ref="A13:B13"/>
    <mergeCell ref="A14:B14"/>
    <mergeCell ref="A15:B15"/>
    <mergeCell ref="A16:B16"/>
    <mergeCell ref="A3:B3"/>
    <mergeCell ref="A7:B7"/>
    <mergeCell ref="A8:B8"/>
    <mergeCell ref="A5:B5"/>
    <mergeCell ref="A36:B36"/>
    <mergeCell ref="A37:B37"/>
    <mergeCell ref="A38:B38"/>
    <mergeCell ref="A39:B39"/>
    <mergeCell ref="A31:B31"/>
    <mergeCell ref="A32:B32"/>
    <mergeCell ref="A33:B33"/>
    <mergeCell ref="A40:B40"/>
    <mergeCell ref="A18:B18"/>
    <mergeCell ref="A19:B19"/>
    <mergeCell ref="A20:B20"/>
    <mergeCell ref="A21:B21"/>
    <mergeCell ref="A35:B35"/>
    <mergeCell ref="A25:B25"/>
    <mergeCell ref="A26:B26"/>
    <mergeCell ref="A27:B27"/>
    <mergeCell ref="A28:B28"/>
    <mergeCell ref="A22:B22"/>
    <mergeCell ref="A34:N34"/>
    <mergeCell ref="A23:N23"/>
    <mergeCell ref="A24:B24"/>
    <mergeCell ref="A29:B29"/>
    <mergeCell ref="A30:B30"/>
    <mergeCell ref="A41:B41"/>
    <mergeCell ref="A62:B62"/>
    <mergeCell ref="A54:B54"/>
    <mergeCell ref="A44:B44"/>
    <mergeCell ref="A53:B53"/>
    <mergeCell ref="A42:B42"/>
    <mergeCell ref="A43:B43"/>
    <mergeCell ref="A46:B46"/>
    <mergeCell ref="A47:B47"/>
    <mergeCell ref="A48:B48"/>
    <mergeCell ref="A56:B56"/>
    <mergeCell ref="A57:B57"/>
    <mergeCell ref="A49:B49"/>
    <mergeCell ref="A50:B50"/>
    <mergeCell ref="A51:B51"/>
    <mergeCell ref="A52:B52"/>
    <mergeCell ref="A45:N45"/>
    <mergeCell ref="A58:B58"/>
    <mergeCell ref="A59:B59"/>
    <mergeCell ref="A60:B60"/>
    <mergeCell ref="A61:B61"/>
    <mergeCell ref="A83:B83"/>
    <mergeCell ref="A77:N77"/>
    <mergeCell ref="A70:N70"/>
    <mergeCell ref="A63:N63"/>
    <mergeCell ref="A55:N55"/>
    <mergeCell ref="A84:B84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64:B64"/>
    <mergeCell ref="A85:N85"/>
    <mergeCell ref="A86:B86"/>
    <mergeCell ref="A89:B89"/>
    <mergeCell ref="A90:B90"/>
    <mergeCell ref="A87:B87"/>
    <mergeCell ref="A88:B88"/>
  </mergeCells>
  <conditionalFormatting sqref="C4:N4">
    <cfRule type="iconSet" priority="5" dxfId="0">
      <iconSet iconSet="3TrafficLights1">
        <cfvo type="percent" val="0"/>
        <cfvo type="num" val="0"/>
        <cfvo type="num" val="1"/>
      </iconSet>
    </cfRule>
  </conditionalFormatting>
  <conditionalFormatting sqref="C5">
    <cfRule type="iconSet" priority="4" dxfId="0">
      <iconSet iconSet="3TrafficLights1">
        <cfvo type="percent" val="0"/>
        <cfvo type="num" val="0"/>
        <cfvo type="num" val="1"/>
      </iconSet>
    </cfRule>
  </conditionalFormatting>
  <conditionalFormatting sqref="D5:N5">
    <cfRule type="iconSet" priority="3" dxfId="0">
      <iconSet iconSet="3TrafficLights1">
        <cfvo type="percent" val="0"/>
        <cfvo type="num" val="0"/>
        <cfvo type="num" val="1"/>
      </iconSet>
    </cfRule>
  </conditionalFormatting>
  <conditionalFormatting sqref="D5">
    <cfRule type="iconSet" priority="2" dxfId="0">
      <iconSet iconSet="3TrafficLights1">
        <cfvo type="percent" val="0"/>
        <cfvo type="num" val="0"/>
        <cfvo type="num" val="1"/>
      </iconSet>
    </cfRule>
  </conditionalFormatting>
  <conditionalFormatting sqref="G5:N5">
    <cfRule type="iconSet" priority="1" dxfId="0">
      <iconSet iconSet="3TrafficLights1">
        <cfvo type="percent" val="0"/>
        <cfvo type="num" val="0"/>
        <cfvo type="num" val="1"/>
      </iconSet>
    </cfRule>
  </conditionalFormatting>
  <printOptions/>
  <pageMargins left="0.1968503937007874" right="0" top="0.35433070866141736" bottom="0.3937007874015748" header="0.31496062992125984" footer="0.31496062992125984"/>
  <pageSetup horizontalDpi="1200" verticalDpi="1200" orientation="landscape" paperSize="9" r:id="rId3"/>
  <headerFooter>
    <oddFooter>&amp;CCopyright 2010 © Osvaldo Cipriano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6"/>
  <sheetViews>
    <sheetView zoomScalePageLayoutView="0" workbookViewId="0" topLeftCell="A22">
      <selection activeCell="A1" sqref="A1"/>
    </sheetView>
  </sheetViews>
  <sheetFormatPr defaultColWidth="9.140625" defaultRowHeight="15"/>
  <cols>
    <col min="1" max="14" width="2.7109375" style="17" customWidth="1"/>
    <col min="15" max="15" width="2.7109375" style="29" customWidth="1"/>
    <col min="16" max="35" width="2.7109375" style="17" customWidth="1"/>
    <col min="36" max="37" width="2.7109375" style="18" customWidth="1"/>
    <col min="38" max="65" width="2.7109375" style="17" customWidth="1"/>
    <col min="66" max="16384" width="9.140625" style="17" customWidth="1"/>
  </cols>
  <sheetData>
    <row r="1" spans="2:32" ht="15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6"/>
    </row>
    <row r="2" spans="2:37" ht="15" customHeight="1">
      <c r="B2" s="19"/>
      <c r="C2" s="76" t="s">
        <v>76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20"/>
      <c r="Z2" s="69">
        <f>'Despesas Mensais'!C4+'Despesas Mensais'!D4+'Despesas Mensais'!E4+'Despesas Mensais'!F4+'Despesas Mensais'!G4+'Despesas Mensais'!H4+'Despesas Mensais'!I4+'Despesas Mensais'!J4+'Despesas Mensais'!K4+'Despesas Mensais'!L4+'Despesas Mensais'!M4+'Despesas Mensais'!N4</f>
        <v>2640</v>
      </c>
      <c r="AA2" s="70"/>
      <c r="AB2" s="70"/>
      <c r="AC2" s="70"/>
      <c r="AD2" s="70"/>
      <c r="AE2" s="71"/>
      <c r="AF2" s="21"/>
      <c r="AJ2" s="18" t="s">
        <v>0</v>
      </c>
      <c r="AK2" s="22">
        <f>'Despesas Mensais'!C$4</f>
        <v>87.5</v>
      </c>
    </row>
    <row r="3" spans="2:37" ht="15" customHeight="1">
      <c r="B3" s="1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20"/>
      <c r="Z3" s="72"/>
      <c r="AA3" s="73"/>
      <c r="AB3" s="73"/>
      <c r="AC3" s="73"/>
      <c r="AD3" s="73"/>
      <c r="AE3" s="74"/>
      <c r="AF3" s="21"/>
      <c r="AJ3" s="18" t="s">
        <v>1</v>
      </c>
      <c r="AK3" s="22">
        <f>'Despesas Mensais'!D$4</f>
        <v>87.5</v>
      </c>
    </row>
    <row r="4" spans="2:37" ht="1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J4" s="18" t="s">
        <v>2</v>
      </c>
      <c r="AK4" s="22">
        <f>'Despesas Mensais'!E$4</f>
        <v>87.5</v>
      </c>
    </row>
    <row r="5" spans="2:37" ht="15" customHeight="1">
      <c r="B5" s="19"/>
      <c r="C5" s="20"/>
      <c r="D5" s="24"/>
      <c r="E5" s="24"/>
      <c r="F5" s="24"/>
      <c r="G5" s="24"/>
      <c r="H5" s="25"/>
      <c r="I5" s="25"/>
      <c r="J5" s="25"/>
      <c r="K5" s="25"/>
      <c r="L5" s="25"/>
      <c r="M5" s="25"/>
      <c r="N5" s="20"/>
      <c r="O5" s="23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J5" s="18" t="s">
        <v>3</v>
      </c>
      <c r="AK5" s="22">
        <f>'Despesas Mensais'!F$4</f>
        <v>87.5</v>
      </c>
    </row>
    <row r="6" spans="2:37" ht="15" customHeight="1">
      <c r="B6" s="19"/>
      <c r="C6" s="20"/>
      <c r="D6" s="24"/>
      <c r="E6" s="24"/>
      <c r="F6" s="24"/>
      <c r="G6" s="24"/>
      <c r="H6" s="25"/>
      <c r="I6" s="25"/>
      <c r="J6" s="25"/>
      <c r="K6" s="25"/>
      <c r="L6" s="25"/>
      <c r="M6" s="25"/>
      <c r="N6" s="20"/>
      <c r="O6" s="23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  <c r="AJ6" s="18" t="s">
        <v>4</v>
      </c>
      <c r="AK6" s="22">
        <f>'Despesas Mensais'!G$4</f>
        <v>87.5</v>
      </c>
    </row>
    <row r="7" spans="2:37" ht="15" customHeight="1">
      <c r="B7" s="19"/>
      <c r="C7" s="20"/>
      <c r="D7" s="24"/>
      <c r="E7" s="24"/>
      <c r="F7" s="24"/>
      <c r="G7" s="24"/>
      <c r="H7" s="25"/>
      <c r="I7" s="25"/>
      <c r="J7" s="25"/>
      <c r="K7" s="25"/>
      <c r="L7" s="25"/>
      <c r="M7" s="25"/>
      <c r="N7" s="20"/>
      <c r="O7" s="23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  <c r="AJ7" s="18" t="s">
        <v>5</v>
      </c>
      <c r="AK7" s="22">
        <f>'Despesas Mensais'!H$4</f>
        <v>1347.5</v>
      </c>
    </row>
    <row r="8" spans="2:37" ht="15" customHeight="1">
      <c r="B8" s="19"/>
      <c r="C8" s="20"/>
      <c r="D8" s="26"/>
      <c r="E8" s="26"/>
      <c r="F8" s="26"/>
      <c r="G8" s="26"/>
      <c r="H8" s="25"/>
      <c r="I8" s="25"/>
      <c r="J8" s="25"/>
      <c r="K8" s="25"/>
      <c r="L8" s="25"/>
      <c r="M8" s="25"/>
      <c r="N8" s="20"/>
      <c r="O8" s="23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  <c r="AJ8" s="18" t="s">
        <v>6</v>
      </c>
      <c r="AK8" s="22">
        <f>'Despesas Mensais'!I$4</f>
        <v>-302.5</v>
      </c>
    </row>
    <row r="9" spans="2:37" ht="15" customHeight="1">
      <c r="B9" s="19"/>
      <c r="C9" s="20"/>
      <c r="D9" s="26"/>
      <c r="E9" s="26"/>
      <c r="F9" s="26"/>
      <c r="G9" s="26"/>
      <c r="H9" s="25"/>
      <c r="I9" s="25"/>
      <c r="J9" s="25"/>
      <c r="K9" s="25"/>
      <c r="L9" s="25"/>
      <c r="M9" s="25"/>
      <c r="N9" s="20"/>
      <c r="O9" s="2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J9" s="18" t="s">
        <v>7</v>
      </c>
      <c r="AK9" s="22">
        <f>'Despesas Mensais'!J$4</f>
        <v>47.5</v>
      </c>
    </row>
    <row r="10" spans="2:37" ht="15" customHeight="1">
      <c r="B10" s="19"/>
      <c r="C10" s="20"/>
      <c r="D10" s="26"/>
      <c r="E10" s="26"/>
      <c r="F10" s="26"/>
      <c r="G10" s="26"/>
      <c r="H10" s="25"/>
      <c r="I10" s="25"/>
      <c r="J10" s="25"/>
      <c r="K10" s="25"/>
      <c r="L10" s="25"/>
      <c r="M10" s="25"/>
      <c r="N10" s="20"/>
      <c r="O10" s="23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J10" s="18" t="s">
        <v>8</v>
      </c>
      <c r="AK10" s="22">
        <f>'Despesas Mensais'!K$4</f>
        <v>87.5</v>
      </c>
    </row>
    <row r="11" spans="2:37" ht="15" customHeight="1">
      <c r="B11" s="19"/>
      <c r="C11" s="20"/>
      <c r="D11" s="26"/>
      <c r="E11" s="26"/>
      <c r="F11" s="26"/>
      <c r="G11" s="26"/>
      <c r="H11" s="25"/>
      <c r="I11" s="25"/>
      <c r="J11" s="25"/>
      <c r="K11" s="25"/>
      <c r="L11" s="25"/>
      <c r="M11" s="25"/>
      <c r="N11" s="20"/>
      <c r="O11" s="23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J11" s="18" t="s">
        <v>9</v>
      </c>
      <c r="AK11" s="22">
        <f>'Despesas Mensais'!L$4</f>
        <v>87.5</v>
      </c>
    </row>
    <row r="12" spans="2:37" ht="15" customHeight="1">
      <c r="B12" s="19"/>
      <c r="C12" s="20"/>
      <c r="D12" s="26"/>
      <c r="E12" s="26"/>
      <c r="F12" s="26"/>
      <c r="G12" s="26"/>
      <c r="H12" s="25"/>
      <c r="I12" s="25"/>
      <c r="J12" s="25"/>
      <c r="K12" s="25"/>
      <c r="L12" s="25"/>
      <c r="M12" s="25"/>
      <c r="N12" s="20"/>
      <c r="O12" s="2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J12" s="18" t="s">
        <v>10</v>
      </c>
      <c r="AK12" s="22">
        <f>'Despesas Mensais'!M$4</f>
        <v>87.5</v>
      </c>
    </row>
    <row r="13" spans="2:37" ht="15" customHeight="1">
      <c r="B13" s="19"/>
      <c r="C13" s="20"/>
      <c r="D13" s="26"/>
      <c r="E13" s="26"/>
      <c r="F13" s="26"/>
      <c r="G13" s="26"/>
      <c r="H13" s="25"/>
      <c r="I13" s="25"/>
      <c r="J13" s="25"/>
      <c r="K13" s="25"/>
      <c r="L13" s="25"/>
      <c r="M13" s="25"/>
      <c r="N13" s="20"/>
      <c r="O13" s="2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J13" s="18" t="s">
        <v>11</v>
      </c>
      <c r="AK13" s="22">
        <f>'Despesas Mensais'!N$4</f>
        <v>847.5</v>
      </c>
    </row>
    <row r="14" spans="2:37" ht="15" customHeight="1">
      <c r="B14" s="19"/>
      <c r="C14" s="20"/>
      <c r="D14" s="26"/>
      <c r="E14" s="26"/>
      <c r="F14" s="26"/>
      <c r="G14" s="26"/>
      <c r="H14" s="25"/>
      <c r="I14" s="25"/>
      <c r="J14" s="25"/>
      <c r="K14" s="25"/>
      <c r="L14" s="25"/>
      <c r="M14" s="25"/>
      <c r="N14" s="20"/>
      <c r="O14" s="23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K14" s="22"/>
    </row>
    <row r="15" spans="2:37" ht="15" customHeight="1">
      <c r="B15" s="19"/>
      <c r="C15" s="20"/>
      <c r="D15" s="26"/>
      <c r="E15" s="26"/>
      <c r="F15" s="26"/>
      <c r="G15" s="26"/>
      <c r="H15" s="25"/>
      <c r="I15" s="25"/>
      <c r="J15" s="25"/>
      <c r="K15" s="25"/>
      <c r="L15" s="25"/>
      <c r="M15" s="25"/>
      <c r="N15" s="20"/>
      <c r="O15" s="2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K15" s="22"/>
    </row>
    <row r="16" spans="2:37" ht="15" customHeight="1">
      <c r="B16" s="19"/>
      <c r="C16" s="20"/>
      <c r="D16" s="26"/>
      <c r="E16" s="26"/>
      <c r="F16" s="26"/>
      <c r="G16" s="26"/>
      <c r="H16" s="25"/>
      <c r="I16" s="25"/>
      <c r="J16" s="25"/>
      <c r="K16" s="25"/>
      <c r="L16" s="25"/>
      <c r="M16" s="25"/>
      <c r="N16" s="20"/>
      <c r="O16" s="23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K16" s="22"/>
    </row>
    <row r="17" spans="2:37" ht="15" customHeight="1">
      <c r="B17" s="19"/>
      <c r="C17" s="20"/>
      <c r="D17" s="26"/>
      <c r="E17" s="26"/>
      <c r="F17" s="26"/>
      <c r="G17" s="26"/>
      <c r="H17" s="25"/>
      <c r="I17" s="25"/>
      <c r="J17" s="25"/>
      <c r="K17" s="25"/>
      <c r="L17" s="25"/>
      <c r="M17" s="25"/>
      <c r="N17" s="20"/>
      <c r="O17" s="23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K17" s="22"/>
    </row>
    <row r="18" spans="2:37" ht="15" customHeight="1">
      <c r="B18" s="19"/>
      <c r="C18" s="20"/>
      <c r="D18" s="26"/>
      <c r="E18" s="26"/>
      <c r="F18" s="26"/>
      <c r="G18" s="26"/>
      <c r="H18" s="25"/>
      <c r="I18" s="25"/>
      <c r="J18" s="25"/>
      <c r="K18" s="25"/>
      <c r="L18" s="25"/>
      <c r="M18" s="25"/>
      <c r="N18" s="20"/>
      <c r="O18" s="23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J18" s="27"/>
      <c r="AK18" s="22"/>
    </row>
    <row r="19" spans="2:37" ht="1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3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J19" s="27"/>
      <c r="AK19" s="22"/>
    </row>
    <row r="20" spans="2:37" ht="15" customHeight="1">
      <c r="B20" s="19"/>
      <c r="C20" s="76" t="s">
        <v>79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20"/>
      <c r="Z20" s="69">
        <f>'Despesas Mensais'!C10+'Despesas Mensais'!D10+'Despesas Mensais'!E10+'Despesas Mensais'!F10+'Despesas Mensais'!G10+'Despesas Mensais'!H10+'Despesas Mensais'!I10+'Despesas Mensais'!J10+'Despesas Mensais'!K10+'Despesas Mensais'!L10+'Despesas Mensais'!M10+'Despesas Mensais'!N10</f>
        <v>11620</v>
      </c>
      <c r="AA20" s="70"/>
      <c r="AB20" s="70"/>
      <c r="AC20" s="70"/>
      <c r="AD20" s="70"/>
      <c r="AE20" s="71"/>
      <c r="AF20" s="21"/>
      <c r="AJ20" s="18" t="s">
        <v>0</v>
      </c>
      <c r="AK20" s="22">
        <f>'Despesas Mensais'!C$10</f>
        <v>800</v>
      </c>
    </row>
    <row r="21" spans="2:37" ht="15" customHeight="1">
      <c r="B21" s="19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20"/>
      <c r="Z21" s="72"/>
      <c r="AA21" s="73"/>
      <c r="AB21" s="73"/>
      <c r="AC21" s="73"/>
      <c r="AD21" s="73"/>
      <c r="AE21" s="74"/>
      <c r="AF21" s="21"/>
      <c r="AJ21" s="18" t="s">
        <v>1</v>
      </c>
      <c r="AK21" s="22">
        <f>'Despesas Mensais'!D$10</f>
        <v>800</v>
      </c>
    </row>
    <row r="22" spans="2:37" ht="15" customHeight="1">
      <c r="B22" s="19"/>
      <c r="C22" s="20"/>
      <c r="D22" s="20"/>
      <c r="E22" s="20"/>
      <c r="F22" s="28"/>
      <c r="G22" s="28"/>
      <c r="H22" s="28"/>
      <c r="I22" s="28"/>
      <c r="J22" s="28"/>
      <c r="K22" s="28"/>
      <c r="L22" s="28"/>
      <c r="M22" s="20"/>
      <c r="N22" s="20"/>
      <c r="O22" s="23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J22" s="18" t="s">
        <v>2</v>
      </c>
      <c r="AK22" s="22">
        <f>'Despesas Mensais'!E$10</f>
        <v>800</v>
      </c>
    </row>
    <row r="23" spans="2:37" ht="15" customHeight="1">
      <c r="B23" s="19"/>
      <c r="C23" s="20"/>
      <c r="D23" s="24"/>
      <c r="E23" s="24"/>
      <c r="F23" s="24"/>
      <c r="G23" s="24"/>
      <c r="H23" s="20"/>
      <c r="I23" s="20"/>
      <c r="J23" s="20"/>
      <c r="K23" s="20"/>
      <c r="L23" s="20"/>
      <c r="M23" s="20"/>
      <c r="N23" s="20"/>
      <c r="O23" s="2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J23" s="18" t="s">
        <v>3</v>
      </c>
      <c r="AK23" s="22">
        <f>'Despesas Mensais'!F$10</f>
        <v>800</v>
      </c>
    </row>
    <row r="24" spans="2:37" ht="15" customHeight="1">
      <c r="B24" s="19"/>
      <c r="C24" s="20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0"/>
      <c r="O24" s="2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J24" s="18" t="s">
        <v>4</v>
      </c>
      <c r="AK24" s="22">
        <f>'Despesas Mensais'!G$10</f>
        <v>800</v>
      </c>
    </row>
    <row r="25" spans="2:37" ht="15" customHeight="1">
      <c r="B25" s="19"/>
      <c r="C25" s="20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0"/>
      <c r="O25" s="23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J25" s="18" t="s">
        <v>5</v>
      </c>
      <c r="AK25" s="22">
        <f>'Despesas Mensais'!H$10</f>
        <v>2060</v>
      </c>
    </row>
    <row r="26" spans="2:37" ht="15" customHeight="1">
      <c r="B26" s="19"/>
      <c r="C26" s="20"/>
      <c r="D26" s="26"/>
      <c r="E26" s="26"/>
      <c r="F26" s="26"/>
      <c r="G26" s="26"/>
      <c r="H26" s="25"/>
      <c r="I26" s="25"/>
      <c r="J26" s="25"/>
      <c r="K26" s="25"/>
      <c r="L26" s="25"/>
      <c r="M26" s="25"/>
      <c r="N26" s="20"/>
      <c r="O26" s="23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J26" s="18" t="s">
        <v>6</v>
      </c>
      <c r="AK26" s="22">
        <f>'Despesas Mensais'!I$10</f>
        <v>800</v>
      </c>
    </row>
    <row r="27" spans="2:37" ht="15" customHeight="1">
      <c r="B27" s="19"/>
      <c r="C27" s="20"/>
      <c r="D27" s="26"/>
      <c r="E27" s="26"/>
      <c r="F27" s="26"/>
      <c r="G27" s="26"/>
      <c r="H27" s="25"/>
      <c r="I27" s="25"/>
      <c r="J27" s="25"/>
      <c r="K27" s="25"/>
      <c r="L27" s="25"/>
      <c r="M27" s="25"/>
      <c r="N27" s="20"/>
      <c r="O27" s="23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J27" s="18" t="s">
        <v>7</v>
      </c>
      <c r="AK27" s="22">
        <f>'Despesas Mensais'!J$10</f>
        <v>800</v>
      </c>
    </row>
    <row r="28" spans="2:37" ht="15" customHeight="1">
      <c r="B28" s="19"/>
      <c r="C28" s="20"/>
      <c r="D28" s="26"/>
      <c r="E28" s="26"/>
      <c r="F28" s="26"/>
      <c r="G28" s="26"/>
      <c r="H28" s="25"/>
      <c r="I28" s="25"/>
      <c r="J28" s="25"/>
      <c r="K28" s="25"/>
      <c r="L28" s="25"/>
      <c r="M28" s="25"/>
      <c r="N28" s="20"/>
      <c r="O28" s="23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J28" s="18" t="s">
        <v>8</v>
      </c>
      <c r="AK28" s="22">
        <f>'Despesas Mensais'!K$10</f>
        <v>800</v>
      </c>
    </row>
    <row r="29" spans="2:37" ht="15" customHeight="1">
      <c r="B29" s="19"/>
      <c r="C29" s="20"/>
      <c r="D29" s="26"/>
      <c r="E29" s="26"/>
      <c r="F29" s="26"/>
      <c r="G29" s="26"/>
      <c r="H29" s="25"/>
      <c r="I29" s="25"/>
      <c r="J29" s="25"/>
      <c r="K29" s="25"/>
      <c r="L29" s="25"/>
      <c r="M29" s="25"/>
      <c r="N29" s="20"/>
      <c r="O29" s="2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J29" s="18" t="s">
        <v>9</v>
      </c>
      <c r="AK29" s="22">
        <f>'Despesas Mensais'!L$10</f>
        <v>800</v>
      </c>
    </row>
    <row r="30" spans="2:37" ht="15" customHeight="1">
      <c r="B30" s="19"/>
      <c r="C30" s="20"/>
      <c r="D30" s="26"/>
      <c r="E30" s="26"/>
      <c r="F30" s="26"/>
      <c r="G30" s="26"/>
      <c r="H30" s="25"/>
      <c r="I30" s="25"/>
      <c r="J30" s="25"/>
      <c r="K30" s="25"/>
      <c r="L30" s="25"/>
      <c r="M30" s="25"/>
      <c r="N30" s="20"/>
      <c r="O30" s="2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J30" s="18" t="s">
        <v>10</v>
      </c>
      <c r="AK30" s="22">
        <f>'Despesas Mensais'!M$10</f>
        <v>800</v>
      </c>
    </row>
    <row r="31" spans="2:37" ht="15" customHeight="1">
      <c r="B31" s="19"/>
      <c r="C31" s="20"/>
      <c r="D31" s="26"/>
      <c r="E31" s="26"/>
      <c r="F31" s="26"/>
      <c r="G31" s="26"/>
      <c r="H31" s="25"/>
      <c r="I31" s="25"/>
      <c r="J31" s="25"/>
      <c r="K31" s="25"/>
      <c r="L31" s="25"/>
      <c r="M31" s="25"/>
      <c r="N31" s="20"/>
      <c r="O31" s="23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J31" s="18" t="s">
        <v>11</v>
      </c>
      <c r="AK31" s="22">
        <f>'Despesas Mensais'!N$10</f>
        <v>1560</v>
      </c>
    </row>
    <row r="32" spans="2:37" ht="15" customHeight="1">
      <c r="B32" s="19"/>
      <c r="C32" s="20"/>
      <c r="D32" s="26"/>
      <c r="E32" s="26"/>
      <c r="F32" s="26"/>
      <c r="G32" s="26"/>
      <c r="H32" s="25"/>
      <c r="I32" s="25"/>
      <c r="J32" s="25"/>
      <c r="K32" s="25"/>
      <c r="L32" s="25"/>
      <c r="M32" s="25"/>
      <c r="N32" s="20"/>
      <c r="O32" s="23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K32" s="22"/>
    </row>
    <row r="33" spans="2:37" ht="15" customHeight="1">
      <c r="B33" s="19"/>
      <c r="C33" s="20"/>
      <c r="D33" s="26"/>
      <c r="E33" s="26"/>
      <c r="F33" s="26"/>
      <c r="G33" s="26"/>
      <c r="H33" s="25"/>
      <c r="I33" s="25"/>
      <c r="J33" s="25"/>
      <c r="K33" s="25"/>
      <c r="L33" s="25"/>
      <c r="M33" s="25"/>
      <c r="N33" s="20"/>
      <c r="O33" s="23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K33" s="22"/>
    </row>
    <row r="34" spans="2:37" ht="15" customHeight="1">
      <c r="B34" s="19"/>
      <c r="C34" s="20"/>
      <c r="D34" s="26"/>
      <c r="E34" s="26"/>
      <c r="F34" s="26"/>
      <c r="G34" s="26"/>
      <c r="H34" s="25"/>
      <c r="I34" s="25"/>
      <c r="J34" s="25"/>
      <c r="K34" s="25"/>
      <c r="L34" s="25"/>
      <c r="M34" s="25"/>
      <c r="N34" s="20"/>
      <c r="O34" s="23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K34" s="22"/>
    </row>
    <row r="35" spans="2:37" ht="15" customHeight="1">
      <c r="B35" s="19"/>
      <c r="C35" s="20"/>
      <c r="D35" s="26"/>
      <c r="E35" s="26"/>
      <c r="F35" s="26"/>
      <c r="G35" s="26"/>
      <c r="H35" s="25"/>
      <c r="I35" s="25"/>
      <c r="J35" s="25"/>
      <c r="K35" s="25"/>
      <c r="L35" s="25"/>
      <c r="M35" s="25"/>
      <c r="N35" s="20"/>
      <c r="O35" s="2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K35" s="22"/>
    </row>
    <row r="36" spans="2:37" ht="15" customHeight="1">
      <c r="B36" s="19"/>
      <c r="C36" s="20"/>
      <c r="D36" s="26"/>
      <c r="E36" s="26"/>
      <c r="F36" s="26"/>
      <c r="G36" s="26"/>
      <c r="H36" s="25"/>
      <c r="I36" s="25"/>
      <c r="J36" s="25"/>
      <c r="K36" s="25"/>
      <c r="L36" s="25"/>
      <c r="M36" s="25"/>
      <c r="N36" s="20"/>
      <c r="O36" s="2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K36" s="22"/>
    </row>
    <row r="37" spans="2:37" ht="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3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J37" s="27"/>
      <c r="AK37" s="22"/>
    </row>
    <row r="38" spans="2:37" ht="15" customHeight="1">
      <c r="B38" s="19"/>
      <c r="C38" s="76" t="s">
        <v>78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8"/>
      <c r="Y38" s="20"/>
      <c r="Z38" s="69">
        <f>'Despesas Mensais'!C3+'Despesas Mensais'!D3+'Despesas Mensais'!E3+'Despesas Mensais'!F3+'Despesas Mensais'!G3+'Despesas Mensais'!H3+'Despesas Mensais'!I3+'Despesas Mensais'!J3+'Despesas Mensais'!K3+'Despesas Mensais'!L3+'Despesas Mensais'!M3+'Despesas Mensais'!N3</f>
        <v>8980</v>
      </c>
      <c r="AA38" s="70"/>
      <c r="AB38" s="70"/>
      <c r="AC38" s="70"/>
      <c r="AD38" s="70"/>
      <c r="AE38" s="71"/>
      <c r="AF38" s="21"/>
      <c r="AJ38" s="18" t="s">
        <v>0</v>
      </c>
      <c r="AK38" s="22">
        <f>'Despesas Mensais'!C$3</f>
        <v>712.5</v>
      </c>
    </row>
    <row r="39" spans="2:37" ht="15" customHeight="1">
      <c r="B39" s="19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1"/>
      <c r="Y39" s="20"/>
      <c r="Z39" s="72"/>
      <c r="AA39" s="73"/>
      <c r="AB39" s="73"/>
      <c r="AC39" s="73"/>
      <c r="AD39" s="73"/>
      <c r="AE39" s="74"/>
      <c r="AF39" s="21"/>
      <c r="AJ39" s="18" t="s">
        <v>1</v>
      </c>
      <c r="AK39" s="22">
        <f>'Despesas Mensais'!D$3</f>
        <v>712.5</v>
      </c>
    </row>
    <row r="40" spans="2:37" ht="15" customHeight="1">
      <c r="B40" s="19"/>
      <c r="C40" s="20"/>
      <c r="D40" s="20"/>
      <c r="E40" s="20"/>
      <c r="F40" s="28"/>
      <c r="G40" s="28"/>
      <c r="H40" s="28"/>
      <c r="I40" s="28"/>
      <c r="J40" s="28"/>
      <c r="K40" s="28"/>
      <c r="L40" s="28"/>
      <c r="M40" s="20"/>
      <c r="N40" s="20"/>
      <c r="O40" s="2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J40" s="18" t="s">
        <v>2</v>
      </c>
      <c r="AK40" s="22">
        <f>'Despesas Mensais'!E$3</f>
        <v>712.5</v>
      </c>
    </row>
    <row r="41" spans="2:37" ht="15" customHeight="1">
      <c r="B41" s="19"/>
      <c r="C41" s="20"/>
      <c r="D41" s="24"/>
      <c r="E41" s="24"/>
      <c r="F41" s="24"/>
      <c r="G41" s="24"/>
      <c r="H41" s="20"/>
      <c r="I41" s="20"/>
      <c r="J41" s="20"/>
      <c r="K41" s="20"/>
      <c r="L41" s="20"/>
      <c r="M41" s="20"/>
      <c r="N41" s="20"/>
      <c r="O41" s="23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J41" s="18" t="s">
        <v>3</v>
      </c>
      <c r="AK41" s="22">
        <f>'Despesas Mensais'!F$3</f>
        <v>712.5</v>
      </c>
    </row>
    <row r="42" spans="2:37" ht="15" customHeight="1">
      <c r="B42" s="19"/>
      <c r="C42" s="20"/>
      <c r="D42" s="24"/>
      <c r="E42" s="24"/>
      <c r="F42" s="24"/>
      <c r="G42" s="24"/>
      <c r="H42" s="25"/>
      <c r="I42" s="25"/>
      <c r="J42" s="25"/>
      <c r="K42" s="25"/>
      <c r="L42" s="20"/>
      <c r="M42" s="20"/>
      <c r="N42" s="20"/>
      <c r="O42" s="23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J42" s="18" t="s">
        <v>4</v>
      </c>
      <c r="AK42" s="22">
        <f>'Despesas Mensais'!G$3</f>
        <v>712.5</v>
      </c>
    </row>
    <row r="43" spans="2:37" ht="15" customHeight="1">
      <c r="B43" s="19"/>
      <c r="C43" s="20"/>
      <c r="D43" s="24"/>
      <c r="E43" s="24"/>
      <c r="F43" s="24"/>
      <c r="G43" s="24"/>
      <c r="H43" s="25"/>
      <c r="I43" s="25"/>
      <c r="J43" s="25"/>
      <c r="K43" s="25"/>
      <c r="L43" s="20"/>
      <c r="M43" s="20"/>
      <c r="N43" s="20"/>
      <c r="O43" s="2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J43" s="18" t="s">
        <v>5</v>
      </c>
      <c r="AK43" s="22">
        <f>'Despesas Mensais'!H$3</f>
        <v>712.5</v>
      </c>
    </row>
    <row r="44" spans="2:37" ht="15" customHeight="1">
      <c r="B44" s="19"/>
      <c r="C44" s="20"/>
      <c r="D44" s="26"/>
      <c r="E44" s="26"/>
      <c r="F44" s="26"/>
      <c r="G44" s="26"/>
      <c r="H44" s="25"/>
      <c r="I44" s="25"/>
      <c r="J44" s="25"/>
      <c r="K44" s="25"/>
      <c r="L44" s="20"/>
      <c r="M44" s="20"/>
      <c r="N44" s="20"/>
      <c r="O44" s="2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J44" s="18" t="s">
        <v>6</v>
      </c>
      <c r="AK44" s="22">
        <f>'Despesas Mensais'!I$3</f>
        <v>1102.5</v>
      </c>
    </row>
    <row r="45" spans="2:37" ht="15" customHeight="1">
      <c r="B45" s="19"/>
      <c r="C45" s="20"/>
      <c r="D45" s="26"/>
      <c r="E45" s="26"/>
      <c r="F45" s="26"/>
      <c r="G45" s="26"/>
      <c r="H45" s="25"/>
      <c r="I45" s="25"/>
      <c r="J45" s="25"/>
      <c r="K45" s="25"/>
      <c r="L45" s="20"/>
      <c r="M45" s="20"/>
      <c r="N45" s="20"/>
      <c r="O45" s="23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J45" s="18" t="s">
        <v>7</v>
      </c>
      <c r="AK45" s="22">
        <f>'Despesas Mensais'!J$3</f>
        <v>752.5</v>
      </c>
    </row>
    <row r="46" spans="2:37" ht="15" customHeight="1">
      <c r="B46" s="19"/>
      <c r="C46" s="20"/>
      <c r="D46" s="26"/>
      <c r="E46" s="26"/>
      <c r="F46" s="26"/>
      <c r="G46" s="26"/>
      <c r="H46" s="25"/>
      <c r="I46" s="25"/>
      <c r="J46" s="25"/>
      <c r="K46" s="25"/>
      <c r="L46" s="20"/>
      <c r="M46" s="20"/>
      <c r="N46" s="20"/>
      <c r="O46" s="23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J46" s="18" t="s">
        <v>8</v>
      </c>
      <c r="AK46" s="22">
        <f>'Despesas Mensais'!K$3</f>
        <v>712.5</v>
      </c>
    </row>
    <row r="47" spans="2:37" ht="15" customHeight="1">
      <c r="B47" s="19"/>
      <c r="C47" s="20"/>
      <c r="D47" s="26"/>
      <c r="E47" s="26"/>
      <c r="F47" s="26"/>
      <c r="G47" s="26"/>
      <c r="H47" s="25"/>
      <c r="I47" s="25"/>
      <c r="J47" s="25"/>
      <c r="K47" s="25"/>
      <c r="L47" s="20"/>
      <c r="M47" s="20"/>
      <c r="N47" s="20"/>
      <c r="O47" s="23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J47" s="18" t="s">
        <v>9</v>
      </c>
      <c r="AK47" s="22">
        <f>'Despesas Mensais'!L$3</f>
        <v>712.5</v>
      </c>
    </row>
    <row r="48" spans="2:37" ht="15" customHeight="1">
      <c r="B48" s="19"/>
      <c r="C48" s="20"/>
      <c r="D48" s="26"/>
      <c r="E48" s="26"/>
      <c r="F48" s="26"/>
      <c r="G48" s="26"/>
      <c r="H48" s="25"/>
      <c r="I48" s="25"/>
      <c r="J48" s="25"/>
      <c r="K48" s="25"/>
      <c r="L48" s="20"/>
      <c r="M48" s="20"/>
      <c r="N48" s="20"/>
      <c r="O48" s="23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J48" s="18" t="s">
        <v>10</v>
      </c>
      <c r="AK48" s="22">
        <f>'Despesas Mensais'!M$3</f>
        <v>712.5</v>
      </c>
    </row>
    <row r="49" spans="2:37" ht="15" customHeight="1">
      <c r="B49" s="19"/>
      <c r="C49" s="20"/>
      <c r="D49" s="26"/>
      <c r="E49" s="26"/>
      <c r="F49" s="26"/>
      <c r="G49" s="26"/>
      <c r="H49" s="25"/>
      <c r="I49" s="25"/>
      <c r="J49" s="25"/>
      <c r="K49" s="25"/>
      <c r="L49" s="20"/>
      <c r="M49" s="20"/>
      <c r="N49" s="20"/>
      <c r="O49" s="2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J49" s="18" t="s">
        <v>11</v>
      </c>
      <c r="AK49" s="22">
        <f>'Despesas Mensais'!N$3</f>
        <v>712.5</v>
      </c>
    </row>
    <row r="50" spans="2:37" ht="15" customHeight="1">
      <c r="B50" s="19"/>
      <c r="C50" s="20"/>
      <c r="D50" s="26"/>
      <c r="E50" s="26"/>
      <c r="F50" s="26"/>
      <c r="G50" s="26"/>
      <c r="H50" s="25"/>
      <c r="I50" s="25"/>
      <c r="J50" s="25"/>
      <c r="K50" s="25"/>
      <c r="L50" s="20"/>
      <c r="M50" s="20"/>
      <c r="N50" s="20"/>
      <c r="O50" s="23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K50" s="22"/>
    </row>
    <row r="51" spans="2:37" ht="15" customHeight="1">
      <c r="B51" s="19"/>
      <c r="C51" s="20"/>
      <c r="D51" s="26"/>
      <c r="E51" s="26"/>
      <c r="F51" s="26"/>
      <c r="G51" s="26"/>
      <c r="H51" s="25"/>
      <c r="I51" s="25"/>
      <c r="J51" s="25"/>
      <c r="K51" s="25"/>
      <c r="L51" s="20"/>
      <c r="M51" s="20"/>
      <c r="N51" s="20"/>
      <c r="O51" s="23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K51" s="22"/>
    </row>
    <row r="52" spans="2:32" ht="15" customHeight="1">
      <c r="B52" s="19"/>
      <c r="C52" s="20"/>
      <c r="D52" s="26"/>
      <c r="E52" s="26"/>
      <c r="F52" s="26"/>
      <c r="G52" s="26"/>
      <c r="H52" s="25"/>
      <c r="I52" s="25"/>
      <c r="J52" s="25"/>
      <c r="K52" s="25"/>
      <c r="L52" s="20"/>
      <c r="M52" s="20"/>
      <c r="N52" s="20"/>
      <c r="O52" s="2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</row>
    <row r="53" spans="2:32" ht="1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</row>
    <row r="54" spans="2:32" ht="15">
      <c r="B54" s="19"/>
      <c r="C54" s="30"/>
      <c r="D54" s="30"/>
      <c r="E54" s="30"/>
      <c r="F54" s="30"/>
      <c r="G54" s="30"/>
      <c r="H54" s="30"/>
      <c r="I54" s="31"/>
      <c r="J54" s="31"/>
      <c r="K54" s="31"/>
      <c r="L54" s="20"/>
      <c r="M54" s="20"/>
      <c r="N54" s="20"/>
      <c r="O54" s="2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</row>
    <row r="55" spans="2:32" ht="1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5"/>
    </row>
    <row r="56" spans="2:32" ht="15">
      <c r="B56" s="75" t="s">
        <v>77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</sheetData>
  <sheetProtection password="D4ED" sheet="1" objects="1" scenarios="1"/>
  <mergeCells count="7">
    <mergeCell ref="Z38:AE39"/>
    <mergeCell ref="B56:AF56"/>
    <mergeCell ref="C2:X3"/>
    <mergeCell ref="Z2:AE3"/>
    <mergeCell ref="C20:X21"/>
    <mergeCell ref="Z20:AE21"/>
    <mergeCell ref="C38:X39"/>
  </mergeCells>
  <printOptions/>
  <pageMargins left="0.7086614173228347" right="0.11811023622047245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osvaldo.cipriano</dc:creator>
  <cp:keywords/>
  <dc:description/>
  <cp:lastModifiedBy>Min. da Educação</cp:lastModifiedBy>
  <cp:lastPrinted>2010-04-22T20:08:38Z</cp:lastPrinted>
  <dcterms:created xsi:type="dcterms:W3CDTF">2010-04-21T11:20:48Z</dcterms:created>
  <dcterms:modified xsi:type="dcterms:W3CDTF">2010-06-27T11:44:56Z</dcterms:modified>
  <cp:category/>
  <cp:version/>
  <cp:contentType/>
  <cp:contentStatus/>
</cp:coreProperties>
</file>